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5480" windowHeight="8940" tabRatio="689" firstSheet="3" activeTab="4"/>
  </bookViews>
  <sheets>
    <sheet name="Ann-II" sheetId="1" r:id="rId1"/>
    <sheet name="Annex-III" sheetId="2" r:id="rId2"/>
    <sheet name="Forwarding" sheetId="3" r:id="rId3"/>
    <sheet name="CE" sheetId="4" r:id="rId4"/>
    <sheet name="STAX" sheetId="5" r:id="rId5"/>
    <sheet name="CUS" sheetId="6" r:id="rId6"/>
  </sheets>
  <definedNames/>
  <calcPr fullCalcOnLoad="1"/>
</workbook>
</file>

<file path=xl/sharedStrings.xml><?xml version="1.0" encoding="utf-8"?>
<sst xmlns="http://schemas.openxmlformats.org/spreadsheetml/2006/main" count="3879" uniqueCount="919">
  <si>
    <t>.</t>
  </si>
  <si>
    <t>Opening Balance</t>
  </si>
  <si>
    <t>Receipts</t>
  </si>
  <si>
    <t>Disposals</t>
  </si>
  <si>
    <t>Closing Balance</t>
  </si>
  <si>
    <t>CENTRAL EXCISE</t>
  </si>
  <si>
    <t>CUSTOMS</t>
  </si>
  <si>
    <t>SERVICE TAX</t>
  </si>
  <si>
    <t xml:space="preserve"> </t>
  </si>
  <si>
    <t>Customs</t>
  </si>
  <si>
    <t>Disposal</t>
  </si>
  <si>
    <t>Closing balance</t>
  </si>
  <si>
    <t>CCP</t>
  </si>
  <si>
    <t>No.</t>
  </si>
  <si>
    <t>Amount</t>
  </si>
  <si>
    <t>Central Excise</t>
  </si>
  <si>
    <t>Service Tax</t>
  </si>
  <si>
    <t>COCHIN</t>
  </si>
  <si>
    <t>CALICUT</t>
  </si>
  <si>
    <t>TRIVANDRUM</t>
  </si>
  <si>
    <t>Other Cases</t>
  </si>
  <si>
    <t>Cases of Refund</t>
  </si>
  <si>
    <t>Cases of Demand</t>
  </si>
  <si>
    <t>ANNEXURE - III</t>
  </si>
  <si>
    <t>Statement showing Details of the Nature of Appeals</t>
  </si>
  <si>
    <t>Commissionerate</t>
  </si>
  <si>
    <t>(a) Upto Rs. 1 Lac</t>
  </si>
  <si>
    <t>(b) Over Rs. 1 Lac</t>
  </si>
  <si>
    <t xml:space="preserve">Closing Balance </t>
  </si>
  <si>
    <t>Revenue</t>
  </si>
  <si>
    <r>
      <t>b.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3 to 6 Months</t>
    </r>
  </si>
  <si>
    <r>
      <t>c.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6 to 12 Months</t>
    </r>
  </si>
  <si>
    <r>
      <t>d.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Over one year</t>
    </r>
  </si>
  <si>
    <t>R</t>
  </si>
  <si>
    <t>D</t>
  </si>
  <si>
    <t>Disposal of pre-deposit waiver  application u/S.35F</t>
  </si>
  <si>
    <t>Party’s Cases</t>
  </si>
  <si>
    <t xml:space="preserve">Amount </t>
  </si>
  <si>
    <t>Deptt’s  Cases</t>
  </si>
  <si>
    <r>
      <t>a.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Upto 3 Months</t>
    </r>
  </si>
  <si>
    <t>Dept Appeal</t>
  </si>
  <si>
    <t>Party's</t>
  </si>
  <si>
    <t>Dept's</t>
  </si>
  <si>
    <t>AC of Central Excise, Palakkad II Dvsn, V/s Shri R. Ravi, PWD Contractor, Chittur, Palakkad</t>
  </si>
  <si>
    <t xml:space="preserve">                                                            </t>
  </si>
  <si>
    <t>Rcpts</t>
  </si>
  <si>
    <t>Transferred to Call Book</t>
  </si>
  <si>
    <t>Case heard and Pending at the end of the month</t>
  </si>
  <si>
    <t>ANNEXURE - IIA</t>
  </si>
  <si>
    <t>OFFICE OF THE COMMISSIONER OF CENTRAL EXCISE &amp; CUSTOMS (APPEALS),   C.R. BUILDING, I.S. PRESS ROAD, COCHIN - 18</t>
  </si>
  <si>
    <t>Cases pending out of Col.5 for over 1 year</t>
  </si>
  <si>
    <t>16.4.2014</t>
  </si>
  <si>
    <t>AC Calicut Dvn. Vs.Winz Structura, 1st Flr, Backer Chambers III, West Nadakkavu, Calicut</t>
  </si>
  <si>
    <t>Consolidated Commissionerate-Wise Statement of Receipts, Disposals, Pendencies and amount involved</t>
  </si>
  <si>
    <t>No. of Cases</t>
  </si>
  <si>
    <t>a) Party’s Appeals</t>
  </si>
  <si>
    <t>b) Deptt’s Appeals</t>
  </si>
  <si>
    <t>Break up of pendency</t>
  </si>
  <si>
    <t>O.B</t>
  </si>
  <si>
    <t>C.B</t>
  </si>
  <si>
    <t>28.2.2013</t>
  </si>
  <si>
    <t>CE</t>
  </si>
  <si>
    <t>ST</t>
  </si>
  <si>
    <t>CUS</t>
  </si>
  <si>
    <t>Total</t>
  </si>
  <si>
    <t>CLT</t>
  </si>
  <si>
    <t>Party’s Appeal</t>
  </si>
  <si>
    <t>c</t>
  </si>
  <si>
    <t>Consolidated Commissionerate-Wise Statement of Receipts, Disposals, Pendencies and amount involved (in lakhs)</t>
  </si>
  <si>
    <t>6.8.2014</t>
  </si>
  <si>
    <t>Aboobacker A, Safa Engineering, Amina Bldg, Silk Street, Near Beach Hotel, Calicut-32</t>
  </si>
  <si>
    <t>28.8.2014</t>
  </si>
  <si>
    <t>AC Calicut Airport Vs.Shri.Mohd. Shariff, Kundlu PO, Kasargod</t>
  </si>
  <si>
    <t>AC Calicut Airport Vs.Shri.Mohd.Aslam VaidyarMoidu, Kasargod</t>
  </si>
  <si>
    <t>AC Calicut Airport Vs.Shri.Anas Thai Parambath, Kannur</t>
  </si>
  <si>
    <t>1.9.2014</t>
  </si>
  <si>
    <t>Popular Vehicles &amp; Services Ltd, Eashwaramangalam Road, Govindapuram P.O., Calicut-3</t>
  </si>
  <si>
    <t>Appeal No.</t>
  </si>
  <si>
    <t>Date</t>
  </si>
  <si>
    <t>4.11.2014</t>
  </si>
  <si>
    <t>25.11.2014</t>
  </si>
  <si>
    <t>Automotive Marketing (P) Ltd, Kanhangad</t>
  </si>
  <si>
    <t>A.C.Kannur Vs.Automotive Marketing, Kanhangad</t>
  </si>
  <si>
    <t>15.01.2015</t>
  </si>
  <si>
    <t>Comtrust Super Designer Tiles Pvt.Ltd,Olavakkode,Palakkad</t>
  </si>
  <si>
    <t>Cus</t>
  </si>
  <si>
    <t>6.2.2015</t>
  </si>
  <si>
    <t>AC Calicut Vs M/s Akbar Travels of India Pvt.Ltd, Edappal</t>
  </si>
  <si>
    <t>13.2.2015</t>
  </si>
  <si>
    <t>Mangalam Homes &amp; Resorts Pvt.Ltd, Palakkad</t>
  </si>
  <si>
    <t>18.2.2015</t>
  </si>
  <si>
    <t>M/s Durga Exporters, Dharmasala, Kannur</t>
  </si>
  <si>
    <t>27.2.2015</t>
  </si>
  <si>
    <t>Shri.Faisal.T.K.S/o Mamutty, T.K.House,Oothuparamba,Kannur</t>
  </si>
  <si>
    <t>February,2015</t>
  </si>
  <si>
    <t>16.3.2015</t>
  </si>
  <si>
    <t>Kairali Steels &amp; Alloys (P) Ltd ,Kanjikode, Palakkad</t>
  </si>
  <si>
    <t>10.3.2015</t>
  </si>
  <si>
    <t>Mohammed Sabir,Kunjikeloth House, Thiruvambadi,Kozhikode</t>
  </si>
  <si>
    <t>4.3.2015</t>
  </si>
  <si>
    <t>Pioneer Motors(Kannur) Pvt.Ltd,Bypass Road, Thazhe Chovva, Kannur</t>
  </si>
  <si>
    <t>24.3.2015</t>
  </si>
  <si>
    <t>Noushad Abdulla,Ramaniya Nagar Po,Muttathody,Kasaragod</t>
  </si>
  <si>
    <t>Ibrahim Kaleel Belutha,Cheriyalampady House,Alampady Po, Kasaragod</t>
  </si>
  <si>
    <t>5.3.2015</t>
  </si>
  <si>
    <t>Mailanchi Karammal Ansar,Mailanchi Karammal House,Vavad,Calicut</t>
  </si>
  <si>
    <t>1.4.2015</t>
  </si>
  <si>
    <t>Basheer C.P. S/o Muhammed,Jaseela Manzil,Muzhuppilangad,Kannur</t>
  </si>
  <si>
    <t>M/s Zahi Tyres (India) Pvt.Ltd,Pulikkal, Malappuram</t>
  </si>
  <si>
    <t>13.4.2015</t>
  </si>
  <si>
    <t>AC Palakkad II Dvn Vs M/s SVA Steels Re-Rolling Mills Pvt.Ltd, Nattukal Palakkad</t>
  </si>
  <si>
    <t>28.4.2015</t>
  </si>
  <si>
    <t>JC Vs M/s Sulthan Battery Service Co-Op.Bank Ltd, Wayanad-673592</t>
  </si>
  <si>
    <t>JC Vs M/s Calicut Town Service Co-Op.Bank Ltd, K.P.Keasava Menon Road, Calicut-673001</t>
  </si>
  <si>
    <t>6.5.2015</t>
  </si>
  <si>
    <t>SEPR Refactories India Pvt.Ltd,Kanjikode, Palakkad</t>
  </si>
  <si>
    <t>M/s Kairali Steels&amp; Alloys (P) Ltd, Kanjikode, Palakkad</t>
  </si>
  <si>
    <t>20.5.2015</t>
  </si>
  <si>
    <t>AC Vs Anvar Shabeer Elangotil,Moosakutty T &amp; Anvar Shaibin</t>
  </si>
  <si>
    <t>Abdul Khader, S/o Mammu, Zion,Peringathur,Thalassery, Kannur</t>
  </si>
  <si>
    <t>Sreepadam Chits Pvt.Ltd, 17/631,College Road, Palakkad</t>
  </si>
  <si>
    <t>25.5.2015</t>
  </si>
  <si>
    <t>The Pattanchery Service Co-operative Bank Ltd, Pattanchery, Palakkad</t>
  </si>
  <si>
    <t>29.5.2015</t>
  </si>
  <si>
    <t>Ms T.Girija, Greeshmagiri,Aiswaraya Nagar,Kunnathurmadu, Palakkad</t>
  </si>
  <si>
    <t>Sri.Anandan Nair,Nirmalalayam,Mamba,Iriveri,Kannur</t>
  </si>
  <si>
    <t>5.6.2015</t>
  </si>
  <si>
    <t>Moideenkutty Palamadathil,Peruvalloor(Po),Malappuram</t>
  </si>
  <si>
    <t>8.6.2015</t>
  </si>
  <si>
    <t>Jubias Puttekkadan,Puttekkadan House,Peruvalloor (Po), Malappuram</t>
  </si>
  <si>
    <t>18.6.2015</t>
  </si>
  <si>
    <t>Araveettil Nabeel Ansari,Kakkur (Po),Nanminda, Kozhikode</t>
  </si>
  <si>
    <t>Shameem V.K.,Puthiyarakkal House,Kanhiraparamba Po, Malappuram</t>
  </si>
  <si>
    <t>22.6.2015</t>
  </si>
  <si>
    <t>Dhanesh Kumar Kurungatt, Kannur &amp; Shaju Kallai Kannoth, Kannur</t>
  </si>
  <si>
    <t>Dhanesh Kumar Kurungatt, Kannur &amp; Shibin Krishna Nelliyulla Parambath, Kozhikode</t>
  </si>
  <si>
    <t>AC Vs Kochu@Muhammed P.P @ Ahammed P.P..Malappuram</t>
  </si>
  <si>
    <t>4.6.2015</t>
  </si>
  <si>
    <t>P.Abdul Karim,Pro.Pazheri Properties &amp; Pazheri Palace Kalyanamandapam, Mannarkkad,Palakkad</t>
  </si>
  <si>
    <t>29.6.2015</t>
  </si>
  <si>
    <t>Jaseerudheen Kunnummal Varikkal,Jaseera Manzil, Karassery,Kozhikode</t>
  </si>
  <si>
    <t>30.6.2015</t>
  </si>
  <si>
    <t>Riyas Thekkepoyil,S/o Aboobacker, Thekkepoyil House, Koduvally, Calicut</t>
  </si>
  <si>
    <t>8.7.2015</t>
  </si>
  <si>
    <t>Thadathil Sirajudheen, S/o Ayamu Haji, Thadathil House,Koduvally Calicut</t>
  </si>
  <si>
    <t>Ac Clt Dvn Vs KSFE Naduvannur Branch, Kozhikode</t>
  </si>
  <si>
    <t>22.7.2015</t>
  </si>
  <si>
    <t>Sri. T. Chandrabhanu Nambiar, Souparnika, Makreri Po, Kannur-670622</t>
  </si>
  <si>
    <t>28.7.2015</t>
  </si>
  <si>
    <t>Ac Pkd II Dvn Vs The pattenenchery Service Co-Op Bank Ltd,Palakkad-678532</t>
  </si>
  <si>
    <t>5.8.2015</t>
  </si>
  <si>
    <t>Chakkuparambath Abdul Saahir, S/o Abdulla, Mappayur,Vatakara, Calicut</t>
  </si>
  <si>
    <t>31.8.2015</t>
  </si>
  <si>
    <t>M/s Air India Charters Limited,21st Floor,Nariman Point,Mumbai</t>
  </si>
  <si>
    <t>18.9.2015</t>
  </si>
  <si>
    <t>AC Vs Emirates Airlines,Kureethadam Arcade,Bldg No.27/12A Calicut</t>
  </si>
  <si>
    <t>9.9.2015</t>
  </si>
  <si>
    <t>M/s Itel Industries Ltd,10 Anna Avenue,Adayar,Chennai</t>
  </si>
  <si>
    <t>16.9.2015</t>
  </si>
  <si>
    <t>DC Vs M/s ITI Ltd,Kanjikode West, Palakkad-678623</t>
  </si>
  <si>
    <t>D R</t>
  </si>
  <si>
    <t>14.9.2015</t>
  </si>
  <si>
    <t>Supdt Vs M/s Pyarelal Foams Pvt.Ltd,NIDA,Palakkad</t>
  </si>
  <si>
    <t>AC TCR Vs Enarc, MG Road, Thrissur-680001</t>
  </si>
  <si>
    <t>21.9.2015</t>
  </si>
  <si>
    <t>Secretary, Tirurangadi Service Co-op.Bank,No.F.1185, Malappuram-676306</t>
  </si>
  <si>
    <t>23.9.2015</t>
  </si>
  <si>
    <t>Bethlehem Constructions,7/48 F,Kadumkeeriyil Complex, Thamarassery,Calicut</t>
  </si>
  <si>
    <t>23.5.2015</t>
  </si>
  <si>
    <t>Crescent Builders,6/1200 S,RBG Arcade, Opp.Gandhi Park, Calicut-673032</t>
  </si>
  <si>
    <t>29.9.2015</t>
  </si>
  <si>
    <t>K.S.Gopalakrishnan Prop.Team Care, Quilandi,Kozhikode-673305</t>
  </si>
  <si>
    <t>9.10.2015</t>
  </si>
  <si>
    <t>M/s Crescent Builders,6/1200 S- RBG Arcade,Cherooty Road, Calicut-673032</t>
  </si>
  <si>
    <t>The Feroke Servic Co-op.Bank Ltd,No.1095,Feroke, Calicut-673631</t>
  </si>
  <si>
    <t>Valanchery Service Co-op.Bank Ltd, Valanchery,Malappuram-676552</t>
  </si>
  <si>
    <t>14.10.2015</t>
  </si>
  <si>
    <t>Kalpetta Municipality,Kalpetta, Wayanad Dist</t>
  </si>
  <si>
    <t>26.10.2015</t>
  </si>
  <si>
    <t>27.10.2015</t>
  </si>
  <si>
    <t>Mohammed Haneefa, M/s Melcon Engineers, 4H, Avenue,Malappuram-673636</t>
  </si>
  <si>
    <t>Ac Pkd II Dvn Vs M/s Ni Micro Technologies Pvt.Ltd, Palakkad</t>
  </si>
  <si>
    <t>23.11.2015</t>
  </si>
  <si>
    <t>Autofit Car InteriorsPvt.Ltd,Plot No.19-22A,Koratty, Tcr</t>
  </si>
  <si>
    <t>2.11.2015</t>
  </si>
  <si>
    <t>Chittur Service Co-Op.Bank Ltd, No.18,Chittur Po, Palakkad-678101</t>
  </si>
  <si>
    <t>6.11.2015</t>
  </si>
  <si>
    <t>N.M.Salim &amp; Associates,5/2888 N2,Nikarathil Building, Byepass Road,Calicut</t>
  </si>
  <si>
    <t>26.11.2015</t>
  </si>
  <si>
    <t>30.11.2015</t>
  </si>
  <si>
    <t>Ac Pkd II Dvn Vs M/s Satlinks Cable TV Network, Shoranur, Palakkad-679121</t>
  </si>
  <si>
    <t>M/s Synthite Industries Ltd,Kakkanchery,Malappuram</t>
  </si>
  <si>
    <t>*b) Deptt’s Appeals</t>
  </si>
  <si>
    <t>*Amount Corrected</t>
  </si>
  <si>
    <t>7.12.2015</t>
  </si>
  <si>
    <t>Indian Institute of Management ,Kozhikode</t>
  </si>
  <si>
    <t>21.12.2015</t>
  </si>
  <si>
    <t>AC Kannur Vs M/s Saroma Hotels &amp; Resorts, Calicut Road,Kannur-670692</t>
  </si>
  <si>
    <t>23.12.2015</t>
  </si>
  <si>
    <t>K.Muhammed Haji,MPK Manzil,Edayannur,Kannur-670595</t>
  </si>
  <si>
    <t>28.12.2015</t>
  </si>
  <si>
    <t>M/s Bristo Foods (P) Ltd, NIDA, Kanjikode,Palakkad</t>
  </si>
  <si>
    <t>11.12.2015</t>
  </si>
  <si>
    <t>West Coast polymers (P) Ltd,Payyannur, Kannur</t>
  </si>
  <si>
    <t>07.01.2016</t>
  </si>
  <si>
    <t>Pallasena Service Co-operative Bank Ltd., Pallasena-678503</t>
  </si>
  <si>
    <t>name of apellent</t>
  </si>
  <si>
    <t>date</t>
  </si>
  <si>
    <t>Appeal no.</t>
  </si>
  <si>
    <t>13.01.2016</t>
  </si>
  <si>
    <t>Kuthuparamba Public servants Co-op. Society Ltd., Kuthuparamba</t>
  </si>
  <si>
    <t>15.01.2016</t>
  </si>
  <si>
    <t>18.01.2016</t>
  </si>
  <si>
    <t>KS Steel Traders Valluvambram, Malappuram</t>
  </si>
  <si>
    <t>Crescent Cements, Poolampara, PO Walayar dam, Palakkad.</t>
  </si>
  <si>
    <t>Ahamed Kabeer Kadalayi, Partner,Crescent Cements, Poolampara, PO Walayar dam, Palakkad.</t>
  </si>
  <si>
    <t>21.01.2016</t>
  </si>
  <si>
    <t>V.G Joy, St George Traders,Venkitang,Trichur Dist.</t>
  </si>
  <si>
    <t xml:space="preserve">G. Sivakumar,"'gokulam'", Karingarapully,Palakkad-678551, Accountant of Crescent cements, Poolampara,PO waylar Dam, Palakkad </t>
  </si>
  <si>
    <t>Bristo Foods Pvt. Ltd. NIDA,Menonpara Road,Kanjikode,Palakkad 678621</t>
  </si>
  <si>
    <t>Itel Industries Ltd. No. 10,Anna Avenue, Bhakthavatchalam Nagar,Adyar,Chennai 600020 (Factory previously at Kanjicode Palakkad)</t>
  </si>
  <si>
    <t>01.02.2016</t>
  </si>
  <si>
    <t>Ac Pkd II Dvn vs. M/s Precot Meridian Lts,'C Unit,Chandrapuram', Walayar,Palakkad</t>
  </si>
  <si>
    <t>05.02.2016</t>
  </si>
  <si>
    <t xml:space="preserve"> Rubco Huat woods P. Ltd Eranholi,Tellicherry-670107</t>
  </si>
  <si>
    <t xml:space="preserve"> Rubco Huat woods P. Ltd Eranholi,Tellicherry-670108</t>
  </si>
  <si>
    <t xml:space="preserve"> Rubco Huat woods P. Ltd Eranholi,Tellicherry-670109</t>
  </si>
  <si>
    <t xml:space="preserve"> Rubco Huat woods P. Ltd Eranholi,Tellicherry-670110</t>
  </si>
  <si>
    <t xml:space="preserve"> Rubco Huat woods P. Ltd Eranholi,Tellicherry-670111</t>
  </si>
  <si>
    <t xml:space="preserve"> Rubco Huat woods P. Ltd Eranholi,Tellicherry-670112</t>
  </si>
  <si>
    <t xml:space="preserve"> Rubco Huat woods P. Ltd Eranholi,Tellicherry-670113</t>
  </si>
  <si>
    <t>09.02.2016</t>
  </si>
  <si>
    <t>Hindustan Agro Manures, Valapatnam.P.O Manna, Kannur-670010</t>
  </si>
  <si>
    <t>11.02.2016</t>
  </si>
  <si>
    <t>Sterling Farm Research &amp; services(PP Ltd., Kannur</t>
  </si>
  <si>
    <t>18.2.2016</t>
  </si>
  <si>
    <t>M/s Surya Foam,Industrial Estate, Azhiyoor, Vatakara Calicut</t>
  </si>
  <si>
    <t>M/s SENEX Computers Forms, Dharmadam Post, Thalassery</t>
  </si>
  <si>
    <t>Musafar Ahamed Prop. Mako Tarpaulin, francis Road, Calicut</t>
  </si>
  <si>
    <t>M/s Karthika Computers Forms,Dharmadam Post,Thalassery</t>
  </si>
  <si>
    <t>M/s P.L.Agro Technologies Ltd,Melattur, Malappuram</t>
  </si>
  <si>
    <t>K. Muhammed Haji, MPK Manzil, P.O Edayannur Kannur District-670595</t>
  </si>
  <si>
    <t>02.02.2016</t>
  </si>
  <si>
    <t>04.02.2016</t>
  </si>
  <si>
    <t>29.02.2016</t>
  </si>
  <si>
    <t>Sh. K.K Manoj, Sri Sheeba polysacks/ Sheeba Aishwarya Polypackagings,Kannur</t>
  </si>
  <si>
    <t>Koduvayur Service Co-op Bank Ltd, Koduvayur P.O, Palakkad-678501</t>
  </si>
  <si>
    <t>K. Rajendran , IV/1558, Precot Colony, Kanjikode, Palakkad-678623</t>
  </si>
  <si>
    <t>Areacode Grama Panchayath, Post Areacode,Malappuram Dist.</t>
  </si>
  <si>
    <t>9.2.2016</t>
  </si>
  <si>
    <t>15.2.2016</t>
  </si>
  <si>
    <t>Ambalavayal Grama Panchayath,Post Ambalavayal, Wayanad</t>
  </si>
  <si>
    <t>Thamarassery Grama Panchayth, Thamarassery-673573</t>
  </si>
  <si>
    <t>19.2.2016</t>
  </si>
  <si>
    <t>24.2.2016</t>
  </si>
  <si>
    <t>29.2.2016</t>
  </si>
  <si>
    <t>M/s S.S Associates,47, Nehru Colony, Mahalingapuram, Pollachi-642002</t>
  </si>
  <si>
    <t>M/s Sitics Logistics Solutions Pvt. Ltd. 18/802, English church Road</t>
  </si>
  <si>
    <t>Mananthavadi Municipality, Mananthavadi Post, Wayanad-670645</t>
  </si>
  <si>
    <t>Sulthan Bathery Municipality, Waynad District</t>
  </si>
  <si>
    <t>10.2.2016</t>
  </si>
  <si>
    <t>Kuniyil Suhail,P.V., Amina (Manzil),4/657, Kallur,Mattanur, Kannur</t>
  </si>
  <si>
    <t>Hudaifa Chekintakah, Chokyan House,Udumbunthala(PO), Kasargod District, Kerala</t>
  </si>
  <si>
    <t>Sameer Parambath, Parambath House, P.O Kotayampli, (via) Pathayakunnu,Vettummel, Thalassery,Kannur</t>
  </si>
  <si>
    <t>02.03.2016</t>
  </si>
  <si>
    <t>Secretary Alathur Primary Co-op. Agri &amp; Rural Development</t>
  </si>
  <si>
    <t>03.03.2016</t>
  </si>
  <si>
    <t>AC Calicut vs Special grade secretary, Thamarassery, Kozhikode</t>
  </si>
  <si>
    <t>08.03.2016</t>
  </si>
  <si>
    <t>BSNL Kannur</t>
  </si>
  <si>
    <t>09.03.2016</t>
  </si>
  <si>
    <t>AC Palakkad II vs The Shoranur Co-op. Service Bank Shornur Palakkad</t>
  </si>
  <si>
    <t>10.3.2016</t>
  </si>
  <si>
    <t>Science Institute, Manjeri</t>
  </si>
  <si>
    <t>11.3.2016</t>
  </si>
  <si>
    <t>Udumbunthala Syndicate, Kannur</t>
  </si>
  <si>
    <t>14.03.2016</t>
  </si>
  <si>
    <t>15.03.2016</t>
  </si>
  <si>
    <t>18.3.2016</t>
  </si>
  <si>
    <t>AC Thrissur Vs Gopuram Builders private ltd, Koorkanchery, Thrissur</t>
  </si>
  <si>
    <t>24.3.2016</t>
  </si>
  <si>
    <t>28.03.2016</t>
  </si>
  <si>
    <t>Indsil Hydro power &amp; Manganese, Palakkad</t>
  </si>
  <si>
    <t>Kerala State Beverages(M&amp;M) Corporation Ltd. , Kannur</t>
  </si>
  <si>
    <t>30.3.2016</t>
  </si>
  <si>
    <t>Muhammed Nasham, Kannur</t>
  </si>
  <si>
    <t>Shababudheen, Kozhikode</t>
  </si>
  <si>
    <t>Smt P V Suhara, Formerly partner of M/sSuryafoam, Kozhikode</t>
  </si>
  <si>
    <t>10.03.2016</t>
  </si>
  <si>
    <t>m/s Paciffic Agro Tech.(P) Ltd, Chirakkal, P.O Kannur</t>
  </si>
  <si>
    <t>M/s Vajra Rubber Products Private ltd., Thrissur</t>
  </si>
  <si>
    <t>BPCL Calicut Airport</t>
  </si>
  <si>
    <t>United Breweries Ltd. Kanjikode Plakkad</t>
  </si>
  <si>
    <t>The Chala Beedi Workers Industrial Co-op. Society, Kadachira, Kannur</t>
  </si>
  <si>
    <t>The Valiyannure Beedi Workers Indl. Co.op Society ltd. Kannur</t>
  </si>
  <si>
    <t>The Thottada Beedi Workers Industrial Co-op Society Ltd. Thottada</t>
  </si>
  <si>
    <t>The Thottada Beedi Workers Industrial Co-op Society Ltd. (Kerala Dinesh Beedi Workers ), Kannur</t>
  </si>
  <si>
    <t>1.4.2016</t>
  </si>
  <si>
    <t>Kalyan Silks Trichur Pvt Limited, 4/61/2, Kuriachira P.O., Thrissur-6</t>
  </si>
  <si>
    <t>4.4.2016</t>
  </si>
  <si>
    <t>Kalyan Jewellers (Madurai), Sreekrishna Building, West Palace Road, Thrissur-680022</t>
  </si>
  <si>
    <t>Apollo Tyres Ltd. Perambra, Chalakudy, Thrissur-680689</t>
  </si>
  <si>
    <t>7.4.2016</t>
  </si>
  <si>
    <t>8.4.2016</t>
  </si>
  <si>
    <t>Kerala Gramin Bank, Koratty Branch, Chirangara, Koratty South, (PO) Chalakkudy, Thrissur-680308</t>
  </si>
  <si>
    <t>12.4.2016</t>
  </si>
  <si>
    <t>Nippon Motor Corporation Pvt. Ltd. Nippon Toyota, 14/672/6, Guruvayur Road, Ayyanthole, Thrissur-680033</t>
  </si>
  <si>
    <t>13.4.2016</t>
  </si>
  <si>
    <t>Surabhi Steel Rolling Mills Private Limited Akathethara, Palakkad</t>
  </si>
  <si>
    <t>19.4.2016</t>
  </si>
  <si>
    <t>West Coast Chandra Nagar P.O Palakkad-678007</t>
  </si>
  <si>
    <t>The Pattanur Service Co-operative Bank Ltd. Irikkur, Kannur-670593</t>
  </si>
  <si>
    <t>22.4.2016</t>
  </si>
  <si>
    <t>Secretary, Chalakudy Municipality Railway Station Road, Chalakudy, Thrissur-680307</t>
  </si>
  <si>
    <t>Mrs Farzana Mustafa, Fousiyas, Anayidukku, P.O. Thana, Kannur Districy-670012</t>
  </si>
  <si>
    <t>Mrs Fasmina Mustafa, Fousiyas, Anayidukku, P.O. Thana, Kannur Districy-670012</t>
  </si>
  <si>
    <t>Mrs Farhath Mustafa, Fousiyas, Anayidukku, P.O. Thana, Kannur Districy-670012</t>
  </si>
  <si>
    <t>V.P.K Motor(P) Ltd. Thottada, Kannur, Kerala-670001</t>
  </si>
  <si>
    <t>25.4.2016</t>
  </si>
  <si>
    <t>V Ramdas, Managing Partner, Navani Engineers &amp; Consultants, Zanana Mission Road, Chembukkavu, Thrissur-680020</t>
  </si>
  <si>
    <t>29.4.2016</t>
  </si>
  <si>
    <t>V.M.G.R Hotels and resorts Private Limited  Vallanghy, Nemmara, Palakkad-678508</t>
  </si>
  <si>
    <t>4.4.2016.</t>
  </si>
  <si>
    <t>26.4.2016</t>
  </si>
  <si>
    <t>Sadique Kodassery Parambil Sh. Ayammed Haji Kodassery Parambil, Puthoor PO Koduvally, Kozhikode, Kerala-673572</t>
  </si>
  <si>
    <t>Kuttukan Mansoor Ali s/o Muhammed Kunhi koovan, kuttukkan House, 409(34/120), P.O Thalipramba, Pulimparamba, Kannur dist. Kerala-670141</t>
  </si>
  <si>
    <t>Kallianam Veettil Murikkencheri Jasheer s/o Chembilari Moosa, K.M House Alachi, Mattannur, Thillenchery (PO) Erutty, Kannur District, Kerala</t>
  </si>
  <si>
    <t>2016-17</t>
  </si>
  <si>
    <t>18.5.2016</t>
  </si>
  <si>
    <t>Sh. K.J Joseph, Mangattuparamba Pole Casting Unit, Kannur University Campus, Kannur, Kerala-670567</t>
  </si>
  <si>
    <t>5.5.2016</t>
  </si>
  <si>
    <t>AC vs Lucky Door Hire Purchase Finance Private Limited, XV/523, 1'st Floor, EG Complex, Kodungallur Road, Tana, Irinjalakuda-680121</t>
  </si>
  <si>
    <t>6.5.2016</t>
  </si>
  <si>
    <t>Rajab Logistics, Door No 2797F, IIIrd Floor, FCC Building, Arayadathupalam, Calicut</t>
  </si>
  <si>
    <t>11.5.2016</t>
  </si>
  <si>
    <t>M/s Modern Builders, Railway Station Road. Edodi, Vatakara-673101</t>
  </si>
  <si>
    <t>13.5.2016</t>
  </si>
  <si>
    <t>Shereefa, Mashood Manzil, Kadavathur P.O Thrippangottur, Thalassery, Kannur-670676</t>
  </si>
  <si>
    <t>C.P Jamsheed, Propreitor, M/s Hollywood Panels, Nayattupara, Pattanur P.O, Kannur-670595</t>
  </si>
  <si>
    <t>K Nazreen, Managing Partner, M/s New Victory Plywood, Nayattupara, Pattanur P.O Kannur-670595</t>
  </si>
  <si>
    <t>K Bushra, Partner. M/s New Victory Plywood, Nayattupara, Pattanur PO, Kannur-670595</t>
  </si>
  <si>
    <t>19.5.2016</t>
  </si>
  <si>
    <t>State Bank of India, SME Branch, 1'st Floor, State Bank of India Building, Fort Road, Kannur-670001</t>
  </si>
  <si>
    <t>20.5.2016</t>
  </si>
  <si>
    <t>The secretary The Makkaraparamba Service Co-op Bank Limited, No. P 576, Makkaraparamba P.O Malappuram District</t>
  </si>
  <si>
    <t>Pepsico India Holding Pvt. Ltd. Wise Park, Industrail Development Area kanjikode(East), Palakkad-678621</t>
  </si>
  <si>
    <t>Abdulla Sons Pvt. Ltd, Grand Bazar Building, Oyitty Road. Kozhikode-673001</t>
  </si>
  <si>
    <t>Malappuram District Ex ServiceMen Welfare Co-op Society Ltd, Vadeesalam Building, Moonnampadi, Uphill, Malappuram-676505</t>
  </si>
  <si>
    <t>23.5.2016</t>
  </si>
  <si>
    <t>Kerala State Ex-service League, Kozhikode District Committee, Vimuktha Bhada Bhavan, West Hill, Calicut-673005</t>
  </si>
  <si>
    <t>25.5.2016</t>
  </si>
  <si>
    <t>P. H Rajeev, Proprietor, Expert Engineers&amp; Contractors, XI/817, First Floor, Near JM Mahal, Manali Road</t>
  </si>
  <si>
    <t>30.5.2016</t>
  </si>
  <si>
    <t>ET Firoz, Kalathil Avenue,2/1788 A, Florikan Road, Kozhikode 673009</t>
  </si>
  <si>
    <t>31.5.2016</t>
  </si>
  <si>
    <t>M/s Suraj Enterprises Surya Complex T.B Road, Palakkad-678014</t>
  </si>
  <si>
    <t>Abdul Gafoor Keke Puram, Maimoon Nagar, Kumbla Via Mogral, P.O Kasargod-671321</t>
  </si>
  <si>
    <t>2.6.2016</t>
  </si>
  <si>
    <t>3.6.2016</t>
  </si>
  <si>
    <t>6.6.2016</t>
  </si>
  <si>
    <t>7.6.2016</t>
  </si>
  <si>
    <t>10.6.2016</t>
  </si>
  <si>
    <t>13.6.2016</t>
  </si>
  <si>
    <t>14.6.2016</t>
  </si>
  <si>
    <t>16.6.2016</t>
  </si>
  <si>
    <t>17.6.2016</t>
  </si>
  <si>
    <t>20.6.2016</t>
  </si>
  <si>
    <t>22.6.2016</t>
  </si>
  <si>
    <t>23.6.2016</t>
  </si>
  <si>
    <t>24.6.2016</t>
  </si>
  <si>
    <t>28.6.2016</t>
  </si>
  <si>
    <t>30.6.2016</t>
  </si>
  <si>
    <t>KSEB, Kasargod</t>
  </si>
  <si>
    <t>KSEB, Kannur</t>
  </si>
  <si>
    <t>KSEB, Vatakara</t>
  </si>
  <si>
    <t>KSEB, Nadapuram</t>
  </si>
  <si>
    <t>KSEB, Payyannur</t>
  </si>
  <si>
    <t>Lakshmi Saloon &amp; Spa(Naturals), Vatakara</t>
  </si>
  <si>
    <t>P. Ravikumar(M/s G Tec Computer Education) Muthappan Complex, Kulappully, Shornur-679122</t>
  </si>
  <si>
    <t>M/s Push Integrated Commucations private Ltd. 16170, Tharekkad, Palakkad</t>
  </si>
  <si>
    <t>M/s Malabar Towers &amp; Traders, Kozhikode</t>
  </si>
  <si>
    <t>KSEB, Iritty</t>
  </si>
  <si>
    <t>Ayishabi w/o Syed Hussain Ayedeed Achuveetil, Calicut</t>
  </si>
  <si>
    <t>Smt Mymoona Aydeed w/o Syed Mohammed Ashraf, calicut</t>
  </si>
  <si>
    <t>Syed Mohammed Asharaf aydeed s/o syed hussain aydeed, achuveetil, kuttichira, calicut</t>
  </si>
  <si>
    <t>Late Syed Hussain aydeed, s/o P.M pookoya Thangal achuveetil, calicut</t>
  </si>
  <si>
    <t>Kerala State Industrial Enterprises Ltd, Air Cargo Complex, Calicut Airport</t>
  </si>
  <si>
    <t>Naroth Vinayrai, M/s Ervin Builders, Kannur</t>
  </si>
  <si>
    <t>K.V Gopalan, Civil Contractor, Kozhikode</t>
  </si>
  <si>
    <t>G Radhakrishnan, SSR Electrical Agencies, Calicut</t>
  </si>
  <si>
    <t>Georise Foundations &amp; Constructions, Kozhikode</t>
  </si>
  <si>
    <t>O.M Vijayan M/s G tech Computer Edducation, Palakkad</t>
  </si>
  <si>
    <t>K Sivadas, Chevayur, Kozhikode</t>
  </si>
  <si>
    <t>M/s Gayathari Motors, Palakkad</t>
  </si>
  <si>
    <t>Kongad Grama panchayat, Kongad, Palakkad</t>
  </si>
  <si>
    <t>M/s Jenny Flower International, Kasargod</t>
  </si>
  <si>
    <t>Nidhesh K. Calicut</t>
  </si>
  <si>
    <t>KSEB, kanhangad, Kerala</t>
  </si>
  <si>
    <t>KVR Autocars Pvt Limited. Thirurkad, Perinthalmanna</t>
  </si>
  <si>
    <t>Kallat Builders Pvt Limited Wayanad</t>
  </si>
  <si>
    <t>The Jawaharlal College of Engineering and Technolgy, Palakkad</t>
  </si>
  <si>
    <t>M/s Esatto Builders pvt. Ltd, Quilandy</t>
  </si>
  <si>
    <t>M/s KTC Hotels Ltd Calicut</t>
  </si>
  <si>
    <t xml:space="preserve">BSNL Malappuram </t>
  </si>
  <si>
    <t>M/s NRI's Relief and Welfare Co-op society ltd, Kannur</t>
  </si>
  <si>
    <t>R.K Digital Colour Lab &amp; studio, Kozhikode</t>
  </si>
  <si>
    <t>M/s Evolve Polymers</t>
  </si>
  <si>
    <t>(D)R</t>
  </si>
  <si>
    <t>1.7.2016</t>
  </si>
  <si>
    <t>7.7.2016</t>
  </si>
  <si>
    <t>12.7.2016</t>
  </si>
  <si>
    <t>14.7.2016</t>
  </si>
  <si>
    <t>Bhoopati steels, palakkad</t>
  </si>
  <si>
    <t>Western India Plywoods, kannur</t>
  </si>
  <si>
    <t>Paragon steels ltd, palakkad</t>
  </si>
  <si>
    <t>M.A steels &amp; alloys, Palakkad</t>
  </si>
  <si>
    <t>Prince Fortified steels, kannur</t>
  </si>
  <si>
    <t>Nittor valappil farshad</t>
  </si>
  <si>
    <t>Muhammed Shafi, Kozhikode</t>
  </si>
  <si>
    <t>Kairali Erectors, Malappuram</t>
  </si>
  <si>
    <t>Kannambra Service CO-op bank, palakkad</t>
  </si>
  <si>
    <t>Shabbeh U.V G tech Computer Education, Kannur</t>
  </si>
  <si>
    <t>A.M Yunus p/o M/s Unu adds, Palakkad</t>
  </si>
  <si>
    <t>The Swathy Central School, Palakkad</t>
  </si>
  <si>
    <t>Southern Ispat &amp; Energy Ltd, Palakkad</t>
  </si>
  <si>
    <t>A.M Motors, varangode, down Hill, Malappuram</t>
  </si>
  <si>
    <t>Edarikode Service Co-op Bankltd, malappuram</t>
  </si>
  <si>
    <t>Ac vs ITI Limited, Palakkad</t>
  </si>
  <si>
    <t>SBI Taliparamba Branch, Kannur</t>
  </si>
  <si>
    <t>Design Media, Calicut</t>
  </si>
  <si>
    <t>Seva Sadan Central School, Palakkad</t>
  </si>
  <si>
    <t>Riyaz s/o Late Palliyil Paracka abdulla, Kannur</t>
  </si>
  <si>
    <t>Rahima, Kannur</t>
  </si>
  <si>
    <t>Rizwana, Kannur</t>
  </si>
  <si>
    <t>Poyilan Khadeeja, Kannur</t>
  </si>
  <si>
    <t>thee parambath pathutti, kannur</t>
  </si>
  <si>
    <t>Ac vs Patspin India ltd, Palakkad</t>
  </si>
  <si>
    <t>Pespsico India Holdings Pvt limited, Palakkad</t>
  </si>
  <si>
    <t>4.7.2016</t>
  </si>
  <si>
    <t>Hollywood Panels, Kannur</t>
  </si>
  <si>
    <t>29.7.2016</t>
  </si>
  <si>
    <t>ITI, Kanjikode, Palakkad</t>
  </si>
  <si>
    <t>19.7.2016</t>
  </si>
  <si>
    <t>P L Agro , kozhikode</t>
  </si>
  <si>
    <t>malabar cements</t>
  </si>
  <si>
    <t>Air India Catering</t>
  </si>
  <si>
    <t>Anish Kumar Patel, Mumbai</t>
  </si>
  <si>
    <t>abdulla Kunhi, Kasargod</t>
  </si>
  <si>
    <t>Muhammed Rashik Rahman</t>
  </si>
  <si>
    <t>13.7.2016</t>
  </si>
  <si>
    <t>Abdul Salam Thuruthi Mehammod</t>
  </si>
  <si>
    <t>Rajila, Kannur</t>
  </si>
  <si>
    <t>Rasina, Kannur</t>
  </si>
  <si>
    <t>Palliyil Parakka A Kannur</t>
  </si>
  <si>
    <t>Palliyil A Abdul Rahman Kannur</t>
  </si>
  <si>
    <t>Palliyil Parakka Aboobacker Kannur</t>
  </si>
  <si>
    <t>Palliyil Parakka Abdul Rahman Kannur</t>
  </si>
  <si>
    <t>18.7.2016</t>
  </si>
  <si>
    <t>Malappuram Service Co-op Bank</t>
  </si>
  <si>
    <t>JC Vs Zewar Commercial Construction, Kannur</t>
  </si>
  <si>
    <t>SML Finance, Patrupara, Palakkad</t>
  </si>
  <si>
    <t>SML Finance,Kalladi Patta(PO)</t>
  </si>
  <si>
    <t>20.7.2016</t>
  </si>
  <si>
    <t>25.7.2016</t>
  </si>
  <si>
    <t>27.7.2016</t>
  </si>
  <si>
    <t>Mustafa Moosa Pallipuram, Kannur</t>
  </si>
  <si>
    <t>O.M Vijayan M/s G tech Computer Edducation, Pattambi</t>
  </si>
  <si>
    <t>Ajith Kumar Calicut</t>
  </si>
  <si>
    <t>AC Pkd II Vs Jawahar Lal College Of Engg, Palakkad</t>
  </si>
  <si>
    <t>AC Pkd II Vs Swathi Central School, Ottapalam, Palakkad</t>
  </si>
  <si>
    <t>Galaxy Photo Image Calicut</t>
  </si>
  <si>
    <t>Cheerans Structurals, Palakkad-1</t>
  </si>
  <si>
    <t>3.8.2016</t>
  </si>
  <si>
    <t>4.8.2016</t>
  </si>
  <si>
    <t>26.8.2016</t>
  </si>
  <si>
    <t>8.8.2016</t>
  </si>
  <si>
    <t>10.8.2016</t>
  </si>
  <si>
    <t>Ni Micro Taechnologies Ltd, Palakkad</t>
  </si>
  <si>
    <t>Treadsdirect ltd, now known as Elgi Rubber Company ltd., kottayi palakkad</t>
  </si>
  <si>
    <t>AC Pkd-1 vs Koso India Pvt Ltd Kanjikode West, Palakkad-678623</t>
  </si>
  <si>
    <t>Hamsa Mohammed Shameej, Vettathoor, Malappuram</t>
  </si>
  <si>
    <t>Afsal Ali Bedakam Hameed , Famna Manzil, T.V Station Road, Anangoor, P.O Vidyanagar, Dist. Kasargod</t>
  </si>
  <si>
    <t>Sebastain Siju Vincent, Kannur</t>
  </si>
  <si>
    <t>Muhammed Fasil, Thallassery, kannur</t>
  </si>
  <si>
    <t>Shakeena Ahammed Thadayil, Pullavoor, Kozhikode</t>
  </si>
  <si>
    <t>1.8.2016</t>
  </si>
  <si>
    <t>BSNL, V/428/34, Kovilakathupadam, peringavu, Thrissur-680018</t>
  </si>
  <si>
    <t>18.8.2016</t>
  </si>
  <si>
    <t>The Executive Engineer, Electrical Division KSEB Ltd., City Tower, Court Road, Nadapuram, Kallachi, Kozhikode-673506</t>
  </si>
  <si>
    <t>Sahir V.P, Kannur</t>
  </si>
  <si>
    <t>19.8.2016</t>
  </si>
  <si>
    <t>AC Pkd-II vs Maharishi Vidya Mandir, Kanayam, kulapally, shornur, Palakkad</t>
  </si>
  <si>
    <t>AC Pkd-II vs Sree Narayana Trusts Central Trsuts Central School, shornur, Palakkad-II</t>
  </si>
  <si>
    <t>22.8.2016</t>
  </si>
  <si>
    <t>Ideal Group of Constructions, Iind Floor, Fatima complex, Vaikom Mohammed Basher road, Calicut</t>
  </si>
  <si>
    <t>24.8.2016</t>
  </si>
  <si>
    <t>Zelmanul Haris, Centre Director, Gtec Computer education Centre, Kondotty, , Yarath House, Peruvallur PO, Kondotty, Malappuram-673638</t>
  </si>
  <si>
    <t>The Executive Engineer, Electrical Division KSEB Ltd., Vidyurthi Bahavan-Kannur-670002</t>
  </si>
  <si>
    <t>The Executive Engineer, Electrical Division KSEB Ltd., Thaiba Complex, Old bridge road, Kizhoor, Iritty, Kannur-670703</t>
  </si>
  <si>
    <t>Deputy Chief Engineer, System Operation Circle, KSEB ltd, Kanhirode, Koodali, Kannur</t>
  </si>
  <si>
    <t>21.9.2016</t>
  </si>
  <si>
    <t>Western India Plywoods Ltd.,Mills road, Baliapattom kannur-670010</t>
  </si>
  <si>
    <t>Mohammed Koya Najeeb, H.No. XIV/114, Najeeb Manzil, Old Beach Road, Thikkodi P.O, Kozhikode-673529</t>
  </si>
  <si>
    <t>31.8.2016</t>
  </si>
  <si>
    <t>Sitaram Motors 8/844, NH Bye Pass Road, Chandranagar PO Palakkad-678508</t>
  </si>
  <si>
    <t>5.9.2016</t>
  </si>
  <si>
    <t>Deputy Chief Engineer, Electrical Circle, KSEB Ltd., South bazaar, Civil station Post, Kannur-670002</t>
  </si>
  <si>
    <t>ITI limited Kanjikode west Palakkad-678623</t>
  </si>
  <si>
    <t>Deputy Chief Engineer, Electrical Circle, KSEB Ltd., ,Sreekandapuram,Kannur-670631</t>
  </si>
  <si>
    <t>15.9.2016</t>
  </si>
  <si>
    <t>fluid control research institute Kanjikode west, Palakkad-678623</t>
  </si>
  <si>
    <t>N Shahjahan, ICS IT Education, No. MP6/959, BM Complex, Hospital Junction, Mnnarkad, Palakkad</t>
  </si>
  <si>
    <t>Executive  Engineer, Electrical Division, KSEB, Vatakara, Kerala-673104</t>
  </si>
  <si>
    <t>16.9.2016</t>
  </si>
  <si>
    <t>Maharishi Vidya Mandir, Kanayam, Kuappuly, Shornur Palakkad</t>
  </si>
  <si>
    <t>27.9.2016</t>
  </si>
  <si>
    <t>26.9.2016</t>
  </si>
  <si>
    <t>APCO Vehicles(India) Private Limited, Indira Nagar, Chengala, Kasargod-671541</t>
  </si>
  <si>
    <t>Muhammed Iqbal, House NO XVI/440, Thammarassery Grama Panchayath, Purayil House, Thachampoyil P.O , Via Thamarssery , Kozhikode Dist 673573</t>
  </si>
  <si>
    <t>Muhammed Bashir KT Aboobacker Kutty Haji, No X/422 Omassery Grama Panchayath, Kolathottil House, Puthoor Post, Koduvally, Kozhikode,673582</t>
  </si>
  <si>
    <t>Indian Institute of Management, IIMK Campus, Kunnarmangalam-673570</t>
  </si>
  <si>
    <t>Muhammed Sharif, Puthanpeedikayil Avilora Post, Koduvally Kozhikode</t>
  </si>
  <si>
    <t>29.9.2016</t>
  </si>
  <si>
    <t>Ananppadikkal Projects Pvt Ltd C. M Centre, N.H Bye  Pass Road, manali Jn, Palakkad-678001</t>
  </si>
  <si>
    <t>Deputy Chief Engineer, Electrical Circle, KSEB Ltd.,  Kasargod-6711212</t>
  </si>
  <si>
    <t>6.9.2016</t>
  </si>
  <si>
    <t>30.9.2016</t>
  </si>
  <si>
    <t>Road Builders(M) Sdn bhd UK Residency Palakkad</t>
  </si>
  <si>
    <t>Sree Narayan Trust Central School Shornur, Palakkad-679121</t>
  </si>
  <si>
    <t>5.10.2016</t>
  </si>
  <si>
    <t>4.10.2016</t>
  </si>
  <si>
    <t>6.10.2016</t>
  </si>
  <si>
    <t>SBI Kanhangad Branch</t>
  </si>
  <si>
    <t>P.V Balkrishnan, Kozhikode</t>
  </si>
  <si>
    <t>Aeppyem chits &amp; Kuries P.Ltd, Palakkad</t>
  </si>
  <si>
    <t>Apex Constructions, Calicut</t>
  </si>
  <si>
    <t>K.Muhhammed Ali &amp; Associates, M.S.S Cultural Complex, Calicut</t>
  </si>
  <si>
    <t>Ace Motors Pvt Ltd, Calicut</t>
  </si>
  <si>
    <t>Thayal Andumayi, Kasargod</t>
  </si>
  <si>
    <t>Kunnil Abdul Khader, kasargod</t>
  </si>
  <si>
    <t>Kunnil Mammad Mohammed, kasargod</t>
  </si>
  <si>
    <t>Kunnil Abbas, kasargod</t>
  </si>
  <si>
    <t>Kouval Mohammed, kasargod</t>
  </si>
  <si>
    <t>Thayal Aboobacker, Kasargod</t>
  </si>
  <si>
    <t>17.10.2016</t>
  </si>
  <si>
    <t>19.10.2016</t>
  </si>
  <si>
    <t>22.10.2016</t>
  </si>
  <si>
    <t>3.11.2016</t>
  </si>
  <si>
    <t>4.11.2016</t>
  </si>
  <si>
    <t>17.11.2016</t>
  </si>
  <si>
    <t>24.11.2016</t>
  </si>
  <si>
    <t>29.11.2016</t>
  </si>
  <si>
    <t>15.11.2016</t>
  </si>
  <si>
    <t>7.12.2016</t>
  </si>
  <si>
    <t>R.G Communications</t>
  </si>
  <si>
    <t>Sesame software solutions private limited, calicut</t>
  </si>
  <si>
    <t>Deputy Chief Engineer KSEB Ltd, Vadakara, Kozhikode</t>
  </si>
  <si>
    <t>The Kerala State small Industries Association, Kozhikode-11</t>
  </si>
  <si>
    <t>Ac Clt vs Peekay Rolling Mills Pvt ltd, Kozhikode</t>
  </si>
  <si>
    <t>Deputy Chief Engineer, Electrical Circle, KSEB Ltd Kannur</t>
  </si>
  <si>
    <t>Kerala Dinesh Beedi Workers Central Co-op Society Ltd Kannur</t>
  </si>
  <si>
    <t>Shareef K, Palakkad</t>
  </si>
  <si>
    <t>A.P Abdul nasar Kozhikode</t>
  </si>
  <si>
    <t>Max Packs Tapes &amp; Products, Palakkad</t>
  </si>
  <si>
    <t>Ac vsPeekay Rolling Mills (P) Ltd, Calicut</t>
  </si>
  <si>
    <t>21.10.2016</t>
  </si>
  <si>
    <t>16.11.2016</t>
  </si>
  <si>
    <t>9.12.2016</t>
  </si>
  <si>
    <t>16.12.2016</t>
  </si>
  <si>
    <t>Othayath Hamza Kozhikode</t>
  </si>
  <si>
    <t>Vysyamveetil Pullikal Abdul Salam, thrissur</t>
  </si>
  <si>
    <t>Vee Gee Pee Impex private Limited Palakkd</t>
  </si>
  <si>
    <t>06.1.207</t>
  </si>
  <si>
    <t>13.1.2017</t>
  </si>
  <si>
    <t>kerala State haj committee, calicut airport</t>
  </si>
  <si>
    <t>20.1.2017</t>
  </si>
  <si>
    <t>Plaza Catering Service. Koonthara, Shornur</t>
  </si>
  <si>
    <t>24.1.2017</t>
  </si>
  <si>
    <t>Annai consultancy, Vadakkenchery, palakkad</t>
  </si>
  <si>
    <t>25.1.2017</t>
  </si>
  <si>
    <t>Kozhikode Municipal Corporation, Calicut</t>
  </si>
  <si>
    <t>27.1.2017</t>
  </si>
  <si>
    <t xml:space="preserve">Brocade India Polytex Limited, Kinfra iitp, kanjikode, palakkad </t>
  </si>
  <si>
    <t>31.1.2017</t>
  </si>
  <si>
    <t>Ashique enterprises, aghin roadways, kozhikode</t>
  </si>
  <si>
    <t xml:space="preserve"> suptdCstoms vs Muhammed bin kasargod abbas, cherumba house periyattadukkam, panyal, kasargod-671317</t>
  </si>
  <si>
    <t>supdt vs Shri Yunus Kunnil Muhammed, kasargod</t>
  </si>
  <si>
    <t>suptd vs Shri abdul rehman thekkil abdulla, kasargod</t>
  </si>
  <si>
    <t>2.1.2017</t>
  </si>
  <si>
    <t>4.1.2017</t>
  </si>
  <si>
    <t>3.2.2017</t>
  </si>
  <si>
    <t>7.2.2017</t>
  </si>
  <si>
    <t>9.2.2017</t>
  </si>
  <si>
    <t>16.2.2017</t>
  </si>
  <si>
    <t>15.2.2017</t>
  </si>
  <si>
    <t>20.2.2017</t>
  </si>
  <si>
    <t>10.2.2017</t>
  </si>
  <si>
    <t>21.2.2017</t>
  </si>
  <si>
    <t>27.2.2017</t>
  </si>
  <si>
    <t>Kerala Gramin Bank, Malappuram</t>
  </si>
  <si>
    <t>Kuthanur Service Co-op Bank Ltd, Palakkad</t>
  </si>
  <si>
    <t>Dolphin Builders, Kozhikode</t>
  </si>
  <si>
    <t>The Mathrubhumi Printing &amp; publishing co. ltd, Kozhikode</t>
  </si>
  <si>
    <t>Popular Vehicles &amp; Services Ltd, kozhikode</t>
  </si>
  <si>
    <t>the Vallanghy vithanassery service Co-op Bank ltd, vithanassery</t>
  </si>
  <si>
    <t>the ayalur service co-op bank ltd, muthalmada</t>
  </si>
  <si>
    <t>the pallassena service co-op bank ltd, pallassena</t>
  </si>
  <si>
    <t>the elavanchery service co-op bank ltd, karimkulam</t>
  </si>
  <si>
    <t>KSFE ltd, palakkad</t>
  </si>
  <si>
    <t>01.03.2017</t>
  </si>
  <si>
    <t>03.01.2017</t>
  </si>
  <si>
    <t>02.03.2017</t>
  </si>
  <si>
    <t>03.03.2017</t>
  </si>
  <si>
    <t>07.03.2017</t>
  </si>
  <si>
    <t>09.03.2017</t>
  </si>
  <si>
    <t>14.03.2017</t>
  </si>
  <si>
    <t>13.03.2017</t>
  </si>
  <si>
    <t>15.03.2017</t>
  </si>
  <si>
    <t>17.03.2017</t>
  </si>
  <si>
    <t>20.03.2017</t>
  </si>
  <si>
    <t>21.03.2017</t>
  </si>
  <si>
    <t>22.03.2017</t>
  </si>
  <si>
    <t>23.03.2017</t>
  </si>
  <si>
    <t>29.03.2017</t>
  </si>
  <si>
    <t>28.03.2017</t>
  </si>
  <si>
    <t>Tattamangalam Service co-op. Bank, Palakkad</t>
  </si>
  <si>
    <t>Koduvayur Service co-op bank ltd, Palakkad</t>
  </si>
  <si>
    <t>IMC Advertising, Calicut</t>
  </si>
  <si>
    <t>Oakhil Land Development Malappuram</t>
  </si>
  <si>
    <t>Golden hill Builder &amp; developers(India) pvt. Ltd</t>
  </si>
  <si>
    <t>P.Jaya Chandran , M/s Span Palakkad</t>
  </si>
  <si>
    <t>AC vs Manjeri Co-op urban bank, Malappuram</t>
  </si>
  <si>
    <t>Ac vs KSFE Ltd, Ambalamughal Branch</t>
  </si>
  <si>
    <t>Velanthayalam service Cooperative bank, Ozhalapathy</t>
  </si>
  <si>
    <t>Indu G.Nucleus , palakkad</t>
  </si>
  <si>
    <t>Rajath Healthy Acres(P) Ltd, Palakkad</t>
  </si>
  <si>
    <t>Akbar travels of india pvt ltd, calicut</t>
  </si>
  <si>
    <t>Sabira Abdul Rasheed, pattambi</t>
  </si>
  <si>
    <t>Excel Commericial Complex Calicut</t>
  </si>
  <si>
    <t>Country Vacation calicut</t>
  </si>
  <si>
    <t>Ac vs V.P.K Motors pvt ltd., calicut</t>
  </si>
  <si>
    <t>AC vs Popular vehicles, kozhikode</t>
  </si>
  <si>
    <t>RCC Infra ventures limited</t>
  </si>
  <si>
    <t>Kazhani Service Co-op Bank Limited Palakkad</t>
  </si>
  <si>
    <t>M. Sathydas  palakkad</t>
  </si>
  <si>
    <t>Jayarajan .U.P28/E, Calicut</t>
  </si>
  <si>
    <t>College of ship Technology, Palakkd</t>
  </si>
  <si>
    <t>Perumatty Service Co-op Bank ltd, Palakkad</t>
  </si>
  <si>
    <t>K.P.R Hospital and Research Centre Private Ltd, Palakkad</t>
  </si>
  <si>
    <t>Cubix Builders, Patteri, Calicut</t>
  </si>
  <si>
    <t>Ravindran, A Propreitor, Sree Valsam Homes, Palakkad</t>
  </si>
  <si>
    <t>1.3.2017</t>
  </si>
  <si>
    <t>7.3.2017</t>
  </si>
  <si>
    <t>9.3.2017</t>
  </si>
  <si>
    <t>17.3.2017</t>
  </si>
  <si>
    <t>20.3.2017</t>
  </si>
  <si>
    <t>22.3.2017</t>
  </si>
  <si>
    <t>Saj Batteries(P) ltd. CALICUT-673004</t>
  </si>
  <si>
    <t>AC vs Koso fluid Conrol Pvt. Limited, Palakkad</t>
  </si>
  <si>
    <t>Hindustan Agro Manures, Valapatnam.P.O Mannar, Kannur-670010</t>
  </si>
  <si>
    <t>Pacific Agro Tech(P) Ltd., Kannur-670001</t>
  </si>
  <si>
    <t>Jamesh Doors &amp; Windows Pvt Ltd. Pallakkad</t>
  </si>
  <si>
    <t>6.3.2017</t>
  </si>
  <si>
    <t>28.3.2017</t>
  </si>
  <si>
    <t>Muhammed Kunhi Mallam, Kasargod</t>
  </si>
  <si>
    <t>Nisamuddin KK kozhikode</t>
  </si>
  <si>
    <t>Ahammed Nizzar B.A.R Kasargod</t>
  </si>
  <si>
    <t>3.4.2017</t>
  </si>
  <si>
    <t>4.4.2017</t>
  </si>
  <si>
    <t>10.4.2017</t>
  </si>
  <si>
    <t>17.4.2017</t>
  </si>
  <si>
    <t>19.4.2017</t>
  </si>
  <si>
    <t>21.4.2017</t>
  </si>
  <si>
    <t>24.4.2017</t>
  </si>
  <si>
    <t>25.4.2017</t>
  </si>
  <si>
    <t>26.4.2017</t>
  </si>
  <si>
    <t>27.4.2017</t>
  </si>
  <si>
    <t>Bank of India, Ceeyam Complex, Ottapalam</t>
  </si>
  <si>
    <t>Indus Motors Company pvt ltd, Palakkad</t>
  </si>
  <si>
    <t>BPL Telecom Pvt ltd palakkad</t>
  </si>
  <si>
    <t>KSFE palakkad</t>
  </si>
  <si>
    <t>KSFE Palakkad</t>
  </si>
  <si>
    <t>Kannur social welfare  co-op. society, kannur</t>
  </si>
  <si>
    <t>Kannur Jilla welfare co-op. society, Kannur</t>
  </si>
  <si>
    <t>Oceanus Estates india Pvt. Limited, Banglore</t>
  </si>
  <si>
    <t>Kaladharan V, so P.krishnakutty nair, Kreshna kripa, Vellore</t>
  </si>
  <si>
    <t>Sarangi Distributors palakkad</t>
  </si>
  <si>
    <t>M.P Hassankunhi H.K Villa, Kannur</t>
  </si>
  <si>
    <t>Baby Builders Kozhikode</t>
  </si>
  <si>
    <t>Karinkallai Unnikrishnan, Aswani Engineering</t>
  </si>
  <si>
    <t>KK george, Propreitor M/s Mandir Constructions</t>
  </si>
  <si>
    <t>Ideal Developers &amp; builders, Palakkad</t>
  </si>
  <si>
    <t>Ulliguri Service Co-op Bank Ltd</t>
  </si>
  <si>
    <t>S.S Associates Door No 2/1268 Palakkad</t>
  </si>
  <si>
    <t>Secretary Ponnani Service Co-op Bank Ltd</t>
  </si>
  <si>
    <t>The thamarassery service Co-op. Bank ltd. Kozhikode</t>
  </si>
  <si>
    <t>Secretary Thannirangad service co-op bank, palakkad</t>
  </si>
  <si>
    <t>Akbar travels of india pvt ltd, tirur</t>
  </si>
  <si>
    <t>Akbar travels of india pvt ltd, Edappal</t>
  </si>
  <si>
    <t>3.5.17</t>
  </si>
  <si>
    <t>4.5.17</t>
  </si>
  <si>
    <t>8.5.2017</t>
  </si>
  <si>
    <t>9.5.2017</t>
  </si>
  <si>
    <t>11.5.2017</t>
  </si>
  <si>
    <t>12.5.2017</t>
  </si>
  <si>
    <t>16.5.2017</t>
  </si>
  <si>
    <t>19.5.2017</t>
  </si>
  <si>
    <t>17.5.2017</t>
  </si>
  <si>
    <t>22.5.2017</t>
  </si>
  <si>
    <t>31.5.2017</t>
  </si>
  <si>
    <t>23.5.2017</t>
  </si>
  <si>
    <t>25.5.2017</t>
  </si>
  <si>
    <t>29.5.2017</t>
  </si>
  <si>
    <t>30.5.2017</t>
  </si>
  <si>
    <t>Perfect Engineers &amp; Contractors, EL 39/1198/PMC, Robinson Road, Palakkad</t>
  </si>
  <si>
    <t>Eventia Event Designers, Room #1, Vyapara Bhavan , Vengara-673304, Malappuram</t>
  </si>
  <si>
    <t>The Mathrubhumi Printing &amp; Publishing Co. Ltd M.J Krishnamohan Memorial Building K.P Kesava Menon Road, Kozhikode-673001</t>
  </si>
  <si>
    <t>Payyannur Labour ContractCo-op. Society Ltd., No. C.1133, Sara Complex, South Bazaar, Kannur-670307</t>
  </si>
  <si>
    <t>Kannur Port workers Welfare Co-op. Society Ltd. No. C.1812, Head Office, Ayikkara, Kannur-670003</t>
  </si>
  <si>
    <t>Labour Bank Welfare Co-op. Society Ltd., No. C.1632, Rajiv Gandhi Road, Kannur-670001</t>
  </si>
  <si>
    <t>Puthiyatheru Urban Co-operative Society Ltd. No. C.1661-670011</t>
  </si>
  <si>
    <t>Aneesh V.R S/o V.P Rajappan, Vengappara House, Sivakunnu, Mannarkad-678582</t>
  </si>
  <si>
    <t>The Koyilandy Municipality, Koyilandy, Kozhikode-673305</t>
  </si>
  <si>
    <t>The Kozhikode Municipal Corporation, South Beach Road, Kozhikode-673032</t>
  </si>
  <si>
    <t xml:space="preserve"> The Kozhinjampara Service Co-op. Bank Limited, Kozhinjampara-678555</t>
  </si>
  <si>
    <t>Hill Track Constructions Pvt. Ltd. Nadavayal, panamaram, Wayanad-670721</t>
  </si>
  <si>
    <t>Kollengode Agricultural Service Co-op. Bank Limited, Kollengode-678506</t>
  </si>
  <si>
    <t>Madhu Prasad Shetty, Prop. M/s Inter Deco., XIV/277, Kallingal, Kodumbu Panchayath, Palakkad-678001</t>
  </si>
  <si>
    <t>Vallunad Infosys (P) Ltd., 2nd Floor, Ottapalam Shopping Complex, Main Road, Ottapalam P.O, Palakkad-679101</t>
  </si>
  <si>
    <t>Paragon Steels Pvt. Ltd., Unit II, Near NIDA, Para Road, kanjikode, Palakkad-678621</t>
  </si>
  <si>
    <t>Azhikode kadappuram Fishermen Development Welfare Co-op. Society, Azhikode South, PO Azhikode, Kannur-670009</t>
  </si>
  <si>
    <t>Jayan K, Propreitor Aswathy Communications, 11/37(3), Kalindi Tower, Kanniyampuram, Ottapalam, palakkad-679101</t>
  </si>
  <si>
    <t>Ulliyeri Service Co-op. Bank Ltd.No.D-2330,P.O, Ulliyeri</t>
  </si>
  <si>
    <t>Rajeev Gandhi house Construction Co-op. Society ltd. No. C.1598, Kuthuparamba, Kannur-670643</t>
  </si>
  <si>
    <t>The Moolthara Service Co-op. Bank Limited, Moolthara-678533</t>
  </si>
  <si>
    <t>The Nalleppilly service Co-op. Bank limited, Nalleppilly-678553</t>
  </si>
  <si>
    <t>Bankers Academy, Iind Floor, Deccan complex, Mettuppalayam Street, Palakkad-678001</t>
  </si>
  <si>
    <t>Kerala State Financial Enterprises Limited,  Irikkur Branch,Irikkur-670593</t>
  </si>
  <si>
    <t>Kerala State Financial Enterprises Limited,  Payyannur Branch,Payyannur-670307</t>
  </si>
  <si>
    <t>Kerala State Financial Enterprises Limited,  Uppala Branch,Uppala-671322</t>
  </si>
  <si>
    <t>Kerala State Financial Enterprises Limited, Ottapalam Branch,Ottapalam-679101</t>
  </si>
  <si>
    <t>Kerala State Financial Enterprises Limited, Chittur Branch, Chittur-678101</t>
  </si>
  <si>
    <t>Kerala State Financial Enterprises Limited, Kannur Evening Branch, kannur-670002</t>
  </si>
  <si>
    <t>Pattambi Re-rolling Mills(P). Ltd., kalladipatta, pattambi, palakkad-679313</t>
  </si>
  <si>
    <t>Friends Electro Colouring, IV/167-kaniyarkode Post, Thiruvilwamala</t>
  </si>
  <si>
    <t>Dr. K. Rajgopalan, "Kousthubham", Brindavan Gardens, Near Townhall, Palakkad-I</t>
  </si>
  <si>
    <t>R.Vasanthamalika, "Kousthubham", Brindavan Gardens, Near Townhall, Palakkad-I</t>
  </si>
  <si>
    <t>Mangalam Homes &amp; Resorts Pvt. Ltd., Mangalam Towers, Opp. Town Bus stand, T.B Road, Palakkad-678014</t>
  </si>
  <si>
    <t>The Muthalamada Service Co-op. Bank Limited, Muthalamada-678507</t>
  </si>
  <si>
    <t>Grihalaksmi Films, KTC Building, YMCA Road Calicut-673001</t>
  </si>
  <si>
    <t>Shogun kuries Private Limited, A.Y Complex, Pallikulam Road, Thrissur-680001</t>
  </si>
  <si>
    <t xml:space="preserve">Stancash Chits (P) ltd., Fort Bell, Ambakkadan Junction, College Road, </t>
  </si>
  <si>
    <t>Sai Smrija Reality and Development,101/2, Mettukada, Kozhippara, Chittur Taluk, Palakkad-678557</t>
  </si>
  <si>
    <t>Mathew P. Abraham, Machingal bldg. Opp. Bus Stand Shornur, Palakkad</t>
  </si>
  <si>
    <t>The secretary Alathur Grama panchayath, Alathur P.O, Palakkad-678541</t>
  </si>
  <si>
    <t>Malabar Fabricators and Contractors Private limited, Old SBI Bulding 485/P, panchayath Road, Ramanattukara-673633</t>
  </si>
  <si>
    <t>Beepath Castings(P) Ltd., VIII/715, G&amp; H, NIDA, kanjikode, palakkad-678621</t>
  </si>
  <si>
    <t>Surabhi Steel Rolling Mills Private Limited NSS Engineering College P.O, Akathethra, Palakkad-678008</t>
  </si>
  <si>
    <t>Variety Pharmaceuticals(P) Ltd., Industrial Estate, Kulappuly P.O, Shornur-2, Palakkad-679122</t>
  </si>
  <si>
    <t>Rafeeque wood industries. Kanjirampara, P.O, Chemmaniyodi, Melattur, Malappuram District-679325</t>
  </si>
  <si>
    <t>RUBCO Haut Woods P. Ltd. Eranholi, Tellichery-670107</t>
  </si>
  <si>
    <t>Pepsico(I) Holdings Pvt. Ltd., Wise Park, Industrial Development Area, kanjikode(East), Palakkad-678621</t>
  </si>
  <si>
    <t>Anakkara Food Processing and Exports(P) Ltd, Anakkara, palakkad-679551</t>
  </si>
  <si>
    <t>1. K.K Manoj, Propreitor M/s Sri Sheeba Polysacks,PO, Valapattanam 2. Mrs Sheeba N.K , Propreitress, shree Aiswarya Packagings, No.193/A,(P.O), Valapattanam, kannur</t>
  </si>
  <si>
    <t>Kabeer Barikkad,S/o Ahamad, BA Cottage, Himayath Nagar, Kalakatta, P.O, Chengala, Kasargod-671123</t>
  </si>
  <si>
    <t>Kalluvalappu Mohammed Kunhi, Near Ration Shop Theruvath, Thalangar, PO, Kasargod-671122</t>
  </si>
  <si>
    <t>Jagadeesh Piratyallam, S/o Jayakrishnan Chigamkandy Nandiyath house, Kanatahumchira, Kottayam Poil, Kannur-670643</t>
  </si>
  <si>
    <t>Jabir Kottakunnummal, S/o Muhammed Musaliyar.K. Avilora P.O, Koduvally, Kozhikode, Kerala-673572</t>
  </si>
  <si>
    <t>Kunhoyi Mohammed Sadique, H.No. 563, Parakkot, Peruvayal, Perumanna P.O, Kozhikode, Kerala-673319</t>
  </si>
  <si>
    <t>Rasmseen Othsyoth(Ramsi), So Shri Tharuvaikutty, Othayoth House, Kizhakkoth, Koduvally, Kozhikode-673572</t>
  </si>
  <si>
    <t>Fairoos padipatta Chalil, S/o of Shri. Moideenkoya Padipatta Chalil, Padipatta Chalil House, Karuvanpoyil P.O, Koduvally Via Kozhikode-673572</t>
  </si>
  <si>
    <t>The Assistant Commissioner of Central Excise, Kozhikode Division</t>
  </si>
  <si>
    <t>Additional Commissioner of Central Excise &amp; Customs, Calicut Commissionerate, C.R Building, Mananchira, Calicut-1</t>
  </si>
  <si>
    <t xml:space="preserve"> Anas S/o. Muhammed, Thaikovil Maravantvida House, P.O Cheruvanchery, Koothuparamba, kannur District.</t>
  </si>
  <si>
    <t>11.4.2017</t>
  </si>
  <si>
    <t>12.4.2017</t>
  </si>
  <si>
    <t>5.5.2017</t>
  </si>
  <si>
    <t>Sulfex Mattress Co., Elembararmpara, P.O. Pallivayal, Thaliparamba, Kannur-670142</t>
  </si>
  <si>
    <t>2.5.2017</t>
  </si>
  <si>
    <t>5.6.2017</t>
  </si>
  <si>
    <t>30.6.2017</t>
  </si>
  <si>
    <t>Ashraf Muhammed, Maloor, Kannur</t>
  </si>
  <si>
    <t>Mohammed Farook, Representative-Manning China Ltd., New No.15, Sardar Jang Garden, 3'rd Street, Royalpettah, Chennai-600014</t>
  </si>
  <si>
    <t>Anas, Parath House, Nallakam PO, Calicut-27</t>
  </si>
  <si>
    <t>Abdul Rahiman Kunjar, Kunjar House, PO Bela, badiadka, Kasargod-671321</t>
  </si>
  <si>
    <t>Arakandy Parambath Prakashan S/o A.P Vijayan, CH-477, Rama Nivas, Kannur-670006</t>
  </si>
  <si>
    <t>6.6.2017</t>
  </si>
  <si>
    <t>2.6.2017</t>
  </si>
  <si>
    <t>The Eecutive Engineer KSEB Kallipadom, Shoranur-679122</t>
  </si>
  <si>
    <t>Anil Radhakrishnan,125, Meadows, Estate Home Farm, Ottapalam, Palakkad-679101</t>
  </si>
  <si>
    <r>
      <t>Kannur I</t>
    </r>
    <r>
      <rPr>
        <i/>
        <sz val="10"/>
        <rFont val="Arial"/>
        <family val="2"/>
      </rPr>
      <t>nfrastructure De</t>
    </r>
    <r>
      <rPr>
        <sz val="10"/>
        <rFont val="Arial"/>
        <family val="2"/>
      </rPr>
      <t>velopment Welfare Co-op. Society Ltd., Kannur</t>
    </r>
  </si>
  <si>
    <t>Popular Vehicles &amp; Services Ltd, 14/61, Kulappully, Shornur, Palakkad</t>
  </si>
  <si>
    <t>Dhanlaxmi Bank Ltd, Dhanlaxmi Building, Naickanal, Thrissur-680001</t>
  </si>
  <si>
    <t>Niji Constructions INTUC Labour Office, Opp. Govt. Engineering College, West Hill, Calicut</t>
  </si>
  <si>
    <t>Akbar Travels of India Pvt., PTH Arcade, Mulayankavu Road, Koppam, pattambi, Palakkad-679307</t>
  </si>
  <si>
    <t>7.6.2017</t>
  </si>
  <si>
    <t>Amballur Kuries Pvt. Ltd. Kundukavu Shopping Complex, Amballur, Alagappa Nagar P.O, Thrissur-680302</t>
  </si>
  <si>
    <t>KSFE Narikunni Branch Kozhikode</t>
  </si>
  <si>
    <t>The Deputy Chief Engineer KSEB Kallipadom, Shoranur-679122</t>
  </si>
  <si>
    <t>Akbar Travels of India Pvt. Ltd, Sarovaram Building, Mele Pattambi, Palakkad, Kerala-679306</t>
  </si>
  <si>
    <t>KSFE Vatanappilly Branch, Thrissur</t>
  </si>
  <si>
    <t>KSFE Thrissur II Branch, Thrissur, Palakkad</t>
  </si>
  <si>
    <t>8.6.2017</t>
  </si>
  <si>
    <t>Kunnamangalam Co-op. Rural Bank, Door No. 14/750, KCBRL No. F 1246, Kunnamangalam, Kozhikode-673571</t>
  </si>
  <si>
    <t>12.6.2017</t>
  </si>
  <si>
    <t>Palakkad District Co-op. Bank Ltd. P.B No.21, H.P.O Road, Sulthanpet, Palakkad-1</t>
  </si>
  <si>
    <t>Multitech Sona Complex, Ram Mohan, Stadium Junction, Calicut</t>
  </si>
  <si>
    <t>19.6.2017</t>
  </si>
  <si>
    <t>Amala Kuries Pvt Ltd., Amala Building, Palakkaparambu, Kallur P.O, Thrissur-680317</t>
  </si>
  <si>
    <t>Pattancherry Service Co-op. Bank Ltd, Pattanchery, Palakkad-678532</t>
  </si>
  <si>
    <t>Kallur Chits and Finance Pvt Ltd., Amala Building, Palakkaparambu, Kallur P.O, Thrissur-680317</t>
  </si>
  <si>
    <t>22.6.2017</t>
  </si>
  <si>
    <t>KSFE Badiadukka Branch</t>
  </si>
  <si>
    <t>23.6.2017</t>
  </si>
  <si>
    <t>Lisy PT, Propreitor of M/s Lisy Agencies 1/839 D, Pattambi Road, Kootatanad P.O, Palakkad-679533</t>
  </si>
  <si>
    <t>Jaihind Kuries Pvt. Ltd, Jaihind Building, X/390 Church Circle, Thrissur-680001</t>
  </si>
  <si>
    <t>Johnson KO Managing Director, The Sampustha Kuries(P) Ltd., 305 B, Kundukavu shopping Complex, Alagappa Nagar, Amballur, Thrissur-680302</t>
  </si>
  <si>
    <t>27.6.2017</t>
  </si>
  <si>
    <t>T Mohanan Indo Tech Electricals F 13, Stadium Commericial Complex, Kozhikode-673004</t>
  </si>
  <si>
    <t>The Secretary, The Service Co-op. Bank Limited, A.R Nagar, No.583, Adu Rahman Nagar Post, Malappuram District-676305</t>
  </si>
  <si>
    <t>28.6.2017</t>
  </si>
  <si>
    <t>The Secretary Kozhikode Corporation, Beach Road, calicut-673001</t>
  </si>
  <si>
    <t>Akbar Travels of India Pvt. Ltd, Mega Mall, Ottapalam(P.O), Palakkad-679101</t>
  </si>
  <si>
    <t>KSFE Uduma Branch, Uduma, Ksargod-671319</t>
  </si>
  <si>
    <t>KSFE Cheruvathur Branch, Cheruvathur, Kasargod-671313</t>
  </si>
  <si>
    <t>29.6.2017</t>
  </si>
  <si>
    <t>Kannur Jilla Building Materials Furniture Marketing and Manufacturing Co-op. Society Limited No.C-1630, Chakkarakkal, Mowenchery PO, Kannur-670611</t>
  </si>
  <si>
    <t>Synthite Industries Limited, Kakkancherry, Chellambra, Malappuram, Kerala</t>
  </si>
  <si>
    <t>Swapna Sekhar, Prop. M/s Edu Home, 1'st Floor, Century Complex, Matha Kovil Street, Palakkad-678001</t>
  </si>
  <si>
    <t>Kannur Building Materials(Marketing) Co-op. Society Ltd. No. C.1741, P.O Pappinissery, Kannur District.</t>
  </si>
  <si>
    <t>Jesus Kuries Pvt Ltd. Kalliath Royal Sqare Building, Palace Road, Thrissur</t>
  </si>
  <si>
    <t>Trichur Kuri Syndicate, High Road, Thrissur</t>
  </si>
  <si>
    <t>Riyaz  Abdul House, Chithali Post, Coyalmannam, Palakkad-678702</t>
  </si>
  <si>
    <t>Alpha Kuries Pvt. Ltd. Jaihind Market Building, Thrissur</t>
  </si>
  <si>
    <t>Shri. Kabeer, Bismi Manzil, Court Road, Althur, Palakkad-678541</t>
  </si>
  <si>
    <t>Blue Chips Computers, Palm Plaza Building, Kalmandapam, Palakkad-678001</t>
  </si>
  <si>
    <t>MA Raheed , Managing Director, Athira Constructions, Wadakkanchery Road, Kechery, Thrissur</t>
  </si>
  <si>
    <t>Shameer U.V, S/o Muhammed, Unicharam Veetil House, Chundapuram, Manipuram P.O, Koduvally Via., Kozhikode-673572</t>
  </si>
  <si>
    <t>June ,2017</t>
  </si>
  <si>
    <t>June,2017</t>
  </si>
  <si>
    <t>11.07.2017</t>
  </si>
  <si>
    <t>ADC vs P.P Collections</t>
  </si>
  <si>
    <t>3.7.2017</t>
  </si>
  <si>
    <t>SBI, Main Branch, English Church Road, Palakkad, Kerala-678001</t>
  </si>
  <si>
    <t>4.7.2017</t>
  </si>
  <si>
    <t>Surya Catering Services,15/249, Kallipadam, Kulapully, Shornur, Palakkad-679122</t>
  </si>
  <si>
    <t>6.7.2017</t>
  </si>
  <si>
    <t>Sovereign Kuries India Pvt. Ltd, Mar Commericial Centre, Pallikulam Road, Thrissur-680001</t>
  </si>
  <si>
    <t>Ivan Chits(P) Ltd., Akkarakkaran House, XII/23, Parakulam Road, Irinjalakuda, Thrissur-680125</t>
  </si>
  <si>
    <t>KSFE, Nileswaram Branch, Nileswaram P.O, Kasargod-671314</t>
  </si>
  <si>
    <t>Karuvanthuruthy Service Co-op. Bank Ltd., No. D-2638, P.O Karuvanthuruthy, Kozhikode</t>
  </si>
  <si>
    <t>7.7.2017</t>
  </si>
  <si>
    <t>Mythri Chits and Finance Private Limited, Mythri Building, Alagappanagar, P.O, Thrissur-680302</t>
  </si>
  <si>
    <t>Trisva Kuries (P) Ltd. Therattil Pudukkadan, AIPU Bldg. Rice Bazaar, Trichur-680001</t>
  </si>
  <si>
    <t>11.7.2017</t>
  </si>
  <si>
    <t>Dy Commandent, CISF unit Calicut International Airport Karipur, Mallapuram ,Kerala-673647</t>
  </si>
  <si>
    <t>13.7.2017</t>
  </si>
  <si>
    <t>Fameco Engineering Contractors Pvt. Ltd., Chaliyam, Kozhikode-673301</t>
  </si>
  <si>
    <t>Koduvally Service Co-op. Ltd, Koduvally Kozhikode</t>
  </si>
  <si>
    <t>14.7.2017</t>
  </si>
  <si>
    <t>R P Resorts Pvt.Ltd Azhinjilam Feroke College PO Malappuram-673632</t>
  </si>
  <si>
    <t>19.7.2017</t>
  </si>
  <si>
    <t>Smt. Zadhika, Karuvanthodi House, East Kodur, Chattiparamba, Malappuram, Kerala</t>
  </si>
  <si>
    <t>smt. Shameena Thasni, Peringottupulam, Perinthalmanna Taluk, Malappuram, Kerala</t>
  </si>
  <si>
    <t>Sri Hamza K.M Kiliyamannil House, Pazhamallur, Malappuram</t>
  </si>
  <si>
    <t>Harshad noufal Ponnangathodi House, perinthalmanna, Malappuram, Kerala</t>
  </si>
  <si>
    <t>Mohammed Ali. P, Paloli Mahal, Kootalangadi, Malappuram, Kerala</t>
  </si>
  <si>
    <t>Sri Mohammed Younis Karuvanthodi House, East Kodur, Chattiparamba, Malappuram, Kerala</t>
  </si>
  <si>
    <t>Smt Sakeena Ummathur House, Kodur, Chattiparamba, Perinthalamanna, Kerala</t>
  </si>
  <si>
    <t>Sri Mohammed Shaji. P, Ponnangathodi House, Angadipuram, Malappuram, Kerala</t>
  </si>
  <si>
    <t>Smt. Hafsath, Paloli Mahal, Kootalangadi, Malappuram, Kerala</t>
  </si>
  <si>
    <t>Mubeena, Ponnangaathodi House, Aipra Post, Malappuram, Kerala</t>
  </si>
  <si>
    <t>SMt Thahira, Aipra Post, Malappuram, Kerala</t>
  </si>
  <si>
    <t>Sri Ibrahim Ummathur, Ummathur House, Kodur, Chattiparamba, Perinthalamanna, Kerala</t>
  </si>
  <si>
    <t>Sri Mohammed Rabeeh, Karuvanthodi House, East Kodur, Chattiparamba, Malappuram, Kerala</t>
  </si>
  <si>
    <t>Sri. Sainudheen. P.,. P, Paloli Mahal, Kootalangadi, Malappuram, Kerala</t>
  </si>
  <si>
    <t>98 Point 6 Events &amp; Infrastructres, Diya Commeicial Complex, Bypass Road, Mankavu, Kozhikode-673007</t>
  </si>
  <si>
    <t>Rajesh Kumar, Propreitor, M/s Prakash Furnishers, Bye Pass Junction, Meenchanda</t>
  </si>
  <si>
    <t>Ac vs. Surabhi Steel Rolling Mills Private Limited NSS Engineering College P.O, Akathethra, Palakkad-678008</t>
  </si>
  <si>
    <t>Dc Vs Steel Max Alloys Limited, Thillangad, Manjaloor P.O,Palakkad-678502</t>
  </si>
  <si>
    <t>Abdul Rahiman, Propreitor M/s Pookat Polymers,9/96B, Valuvambram(PO), Malappuram-673642</t>
  </si>
  <si>
    <t>Paragon steels Pvt. ltd, -Unit II,336/2, Near NIDA, Para Road, Kanjikode,palakkad-678621</t>
  </si>
  <si>
    <t>MCP Agro Technology Pvt. Ltd., Azhinjilam Branch, P.O, Azhinjilam, Malappuram-673632</t>
  </si>
  <si>
    <t>Empee Distilleries Ltd. NIDA, Kanjikode, Palakkad-678621</t>
  </si>
  <si>
    <t>24.7.2017</t>
  </si>
  <si>
    <t>Vanchinad Forgings Pvt. Ltd, VIII/653-B NIDA, Kanjikode, Palakkad-678621</t>
  </si>
  <si>
    <t>18.7.2017</t>
  </si>
  <si>
    <t>Karthika Traders, V/214-C, Opposite Darshana Talkies, Ponnukara, Thrissur-680306</t>
  </si>
  <si>
    <t>New Victory Plywood, Kannur</t>
  </si>
  <si>
    <t>K, Nazreen Partner, New Victory Plywood</t>
  </si>
  <si>
    <t>K,  Bushra,Partner, New Victory Plywood</t>
  </si>
  <si>
    <t>Mazrook, Udumbunthala, Kasargod</t>
  </si>
  <si>
    <t>Vendore Kuries, Chalakudy Thrissur</t>
  </si>
  <si>
    <t>26.7.2017</t>
  </si>
  <si>
    <t>Alliance Homes, Kannur</t>
  </si>
  <si>
    <t>27.7.2017</t>
  </si>
  <si>
    <t>K. M Ameer, Ameer &amp; Company, Thrisuur</t>
  </si>
  <si>
    <t>Kshemodayam Kuries Ltd. Rice Bazaar, Thrissur-680001</t>
  </si>
  <si>
    <t>21.7.2017</t>
  </si>
  <si>
    <t>Puliyancheri Shahjahan, Shukreen, Cheruvannur Village, Nallalam Post, Calicut</t>
  </si>
  <si>
    <t>E.P Firoz, Parakkamdythaham House, Cheruvannur Village, Nallalam Post, Calicut</t>
  </si>
  <si>
    <t>K Hasif, Kizhuvanna House, Areekkad Cheruvannur Village, Nallalam Post, Calicut</t>
  </si>
  <si>
    <t>Haneefa, Kizhuval House, Areekkas,Cheruvannur Village, Nallalam Post, Calicut</t>
  </si>
  <si>
    <t>Minar Ispat Pvt Ltd., Kozhikode</t>
  </si>
  <si>
    <t>A. Mohammed Shafi, MD, Minar Ispat Pvt Ltd., Kozhikode</t>
  </si>
  <si>
    <t>Sakkeermon, Managing Partner, Najath Steels, Kondotty Malappuram</t>
  </si>
  <si>
    <t>M K Rafeeque, Partner, Malabar Traders, Kunnamangalam, Calicut</t>
  </si>
  <si>
    <t>K P Mammuni, Managing Partner, Zenith Steels, Kondotty, Malappuram</t>
  </si>
  <si>
    <t>Shammeel M, Manager, Yem Vee Traders, Ramanattukara, Calicut</t>
  </si>
  <si>
    <t>C K Noushad, Manging Partner, M R Steels, Kunnamangalam, Calicut</t>
  </si>
  <si>
    <t>M P Usman, Partner, Star Traders, Kunnamangalam, Calicut</t>
  </si>
  <si>
    <t>Angel Gold Ornaments and Works. Avinissery, Thrissur-680313</t>
  </si>
  <si>
    <t>Vinod M Vasita  C/o O.M Rohira, Mumbai</t>
  </si>
  <si>
    <t>Ibrahim, Badira House, Kasargod</t>
  </si>
  <si>
    <t>21.8.2017</t>
  </si>
  <si>
    <t>Irshad Ali Nalikdi , Nadakkavu, Kozhikode-673001</t>
  </si>
  <si>
    <t>status</t>
  </si>
  <si>
    <t>Pending</t>
  </si>
  <si>
    <t>pending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</si>
</sst>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[$-409]mmm\-yy;@"/>
    <numFmt numFmtId="179" formatCode="[$-409]d\-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/d/yy;@"/>
    <numFmt numFmtId="186" formatCode="[$-409]d/mmm/yy;@"/>
    <numFmt numFmtId="187" formatCode="[$-409]dd/mmm/yy;@"/>
    <numFmt numFmtId="188" formatCode="mmm/yyyy"/>
    <numFmt numFmtId="189" formatCode="0.0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u val="single"/>
      <sz val="11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10"/>
      <color indexed="53"/>
      <name val="Arial Narrow"/>
      <family val="2"/>
    </font>
    <font>
      <b/>
      <u val="single"/>
      <sz val="10"/>
      <color indexed="10"/>
      <name val="Arial Narrow"/>
      <family val="2"/>
    </font>
    <font>
      <u val="single"/>
      <sz val="11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7"/>
      <name val="Times New Roman"/>
      <family val="1"/>
    </font>
    <font>
      <b/>
      <u val="single"/>
      <sz val="7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u val="single"/>
      <sz val="9"/>
      <color indexed="10"/>
      <name val="Arial"/>
      <family val="2"/>
    </font>
    <font>
      <sz val="9"/>
      <color indexed="62"/>
      <name val="Calibri"/>
      <family val="2"/>
    </font>
    <font>
      <sz val="9"/>
      <color indexed="10"/>
      <name val="Arial Narrow"/>
      <family val="2"/>
    </font>
    <font>
      <b/>
      <sz val="9"/>
      <color indexed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b/>
      <sz val="10"/>
      <color indexed="53"/>
      <name val="Arial Narrow"/>
      <family val="2"/>
    </font>
    <font>
      <sz val="10"/>
      <color indexed="63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2"/>
      <color indexed="10"/>
      <name val="Arial Narrow"/>
      <family val="2"/>
    </font>
    <font>
      <i/>
      <sz val="10"/>
      <name val="Arial"/>
      <family val="2"/>
    </font>
    <font>
      <sz val="12"/>
      <color indexed="10"/>
      <name val="Arial Narrow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0"/>
      <color indexed="56"/>
      <name val="Arial Narrow"/>
      <family val="2"/>
    </font>
    <font>
      <sz val="9"/>
      <color indexed="23"/>
      <name val="Arial Narrow"/>
      <family val="2"/>
    </font>
    <font>
      <sz val="12"/>
      <color indexed="10"/>
      <name val="Bookman Old Style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9"/>
      <color rgb="FFFF0000"/>
      <name val="Arial Narrow"/>
      <family val="2"/>
    </font>
    <font>
      <sz val="9"/>
      <color theme="1" tint="0.49998000264167786"/>
      <name val="Arial Narrow"/>
      <family val="2"/>
    </font>
    <font>
      <sz val="10"/>
      <color rgb="FF002060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rgb="FFFF0000"/>
      <name val="Arial Narrow"/>
      <family val="2"/>
    </font>
    <font>
      <sz val="12"/>
      <color rgb="FFFF0000"/>
      <name val="Arial"/>
      <family val="2"/>
    </font>
    <font>
      <sz val="12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9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0" fontId="9" fillId="36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18" fillId="0" borderId="11" xfId="0" applyFont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righ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9" fillId="35" borderId="0" xfId="0" applyFont="1" applyFill="1" applyBorder="1" applyAlignment="1">
      <alignment horizontal="center" wrapText="1"/>
    </xf>
    <xf numFmtId="0" fontId="19" fillId="37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9" fillId="33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wrapText="1"/>
    </xf>
    <xf numFmtId="0" fontId="10" fillId="40" borderId="0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0" fontId="10" fillId="40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0" xfId="0" applyNumberFormat="1" applyFont="1" applyFill="1" applyBorder="1" applyAlignment="1">
      <alignment/>
    </xf>
    <xf numFmtId="0" fontId="10" fillId="40" borderId="0" xfId="0" applyNumberFormat="1" applyFont="1" applyFill="1" applyBorder="1" applyAlignment="1">
      <alignment horizontal="center"/>
    </xf>
    <xf numFmtId="0" fontId="10" fillId="4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35" borderId="0" xfId="0" applyFont="1" applyFill="1" applyAlignment="1">
      <alignment horizontal="left"/>
    </xf>
    <xf numFmtId="0" fontId="19" fillId="40" borderId="0" xfId="0" applyFont="1" applyFill="1" applyBorder="1" applyAlignment="1">
      <alignment horizontal="center" wrapText="1"/>
    </xf>
    <xf numFmtId="0" fontId="19" fillId="41" borderId="0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 wrapText="1"/>
    </xf>
    <xf numFmtId="0" fontId="19" fillId="42" borderId="15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9" fillId="41" borderId="11" xfId="0" applyFont="1" applyFill="1" applyBorder="1" applyAlignment="1">
      <alignment horizontal="center" wrapText="1"/>
    </xf>
    <xf numFmtId="0" fontId="19" fillId="40" borderId="16" xfId="0" applyFont="1" applyFill="1" applyBorder="1" applyAlignment="1">
      <alignment horizontal="center" wrapText="1"/>
    </xf>
    <xf numFmtId="0" fontId="19" fillId="40" borderId="17" xfId="0" applyFont="1" applyFill="1" applyBorder="1" applyAlignment="1">
      <alignment horizontal="center" wrapText="1"/>
    </xf>
    <xf numFmtId="0" fontId="19" fillId="40" borderId="10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" wrapText="1"/>
    </xf>
    <xf numFmtId="0" fontId="19" fillId="36" borderId="12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" wrapText="1"/>
    </xf>
    <xf numFmtId="0" fontId="19" fillId="36" borderId="14" xfId="0" applyFont="1" applyFill="1" applyBorder="1" applyAlignment="1">
      <alignment horizontal="center" wrapText="1"/>
    </xf>
    <xf numFmtId="0" fontId="26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9" fillId="36" borderId="15" xfId="0" applyFont="1" applyFill="1" applyBorder="1" applyAlignment="1">
      <alignment horizontal="center" wrapText="1"/>
    </xf>
    <xf numFmtId="0" fontId="19" fillId="36" borderId="16" xfId="0" applyFont="1" applyFill="1" applyBorder="1" applyAlignment="1">
      <alignment horizontal="center" wrapText="1"/>
    </xf>
    <xf numFmtId="0" fontId="19" fillId="37" borderId="16" xfId="0" applyFont="1" applyFill="1" applyBorder="1" applyAlignment="1">
      <alignment horizontal="center" wrapText="1"/>
    </xf>
    <xf numFmtId="0" fontId="19" fillId="36" borderId="17" xfId="0" applyFont="1" applyFill="1" applyBorder="1" applyAlignment="1">
      <alignment horizontal="center" wrapText="1"/>
    </xf>
    <xf numFmtId="0" fontId="19" fillId="37" borderId="13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19" fillId="37" borderId="15" xfId="0" applyFont="1" applyFill="1" applyBorder="1" applyAlignment="1">
      <alignment horizontal="center" wrapText="1"/>
    </xf>
    <xf numFmtId="0" fontId="19" fillId="37" borderId="17" xfId="0" applyFont="1" applyFill="1" applyBorder="1" applyAlignment="1">
      <alignment horizontal="center" wrapText="1"/>
    </xf>
    <xf numFmtId="0" fontId="19" fillId="37" borderId="11" xfId="0" applyFont="1" applyFill="1" applyBorder="1" applyAlignment="1">
      <alignment horizontal="center" wrapText="1"/>
    </xf>
    <xf numFmtId="0" fontId="19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19" fillId="37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15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35" borderId="20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right" vertical="top" wrapText="1"/>
    </xf>
    <xf numFmtId="0" fontId="17" fillId="35" borderId="2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8" fillId="0" borderId="21" xfId="0" applyFont="1" applyBorder="1" applyAlignment="1">
      <alignment horizontal="center" vertical="top" wrapText="1"/>
    </xf>
    <xf numFmtId="0" fontId="27" fillId="35" borderId="20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right" vertical="top" wrapText="1"/>
    </xf>
    <xf numFmtId="0" fontId="28" fillId="0" borderId="19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36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34" fillId="28" borderId="2" xfId="41" applyFont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2" fillId="30" borderId="1" xfId="54" applyFont="1" applyAlignment="1">
      <alignment horizontal="center" wrapText="1"/>
    </xf>
    <xf numFmtId="0" fontId="8" fillId="43" borderId="0" xfId="0" applyFont="1" applyFill="1" applyBorder="1" applyAlignment="1">
      <alignment horizontal="center" wrapText="1"/>
    </xf>
    <xf numFmtId="0" fontId="36" fillId="43" borderId="9" xfId="61" applyFont="1" applyFill="1" applyAlignment="1">
      <alignment horizontal="center" wrapText="1"/>
    </xf>
    <xf numFmtId="0" fontId="18" fillId="43" borderId="0" xfId="0" applyFont="1" applyFill="1" applyBorder="1" applyAlignment="1">
      <alignment horizontal="center" wrapText="1"/>
    </xf>
    <xf numFmtId="0" fontId="34" fillId="28" borderId="2" xfId="41" applyFont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35" fillId="34" borderId="0" xfId="0" applyFont="1" applyFill="1" applyBorder="1" applyAlignment="1">
      <alignment horizontal="center"/>
    </xf>
    <xf numFmtId="0" fontId="37" fillId="0" borderId="0" xfId="0" applyFont="1" applyAlignment="1">
      <alignment wrapText="1"/>
    </xf>
    <xf numFmtId="14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4" fontId="12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/>
    </xf>
    <xf numFmtId="0" fontId="10" fillId="39" borderId="0" xfId="0" applyFont="1" applyFill="1" applyBorder="1" applyAlignment="1">
      <alignment horizontal="right"/>
    </xf>
    <xf numFmtId="0" fontId="0" fillId="0" borderId="18" xfId="0" applyBorder="1" applyAlignment="1">
      <alignment vertical="top"/>
    </xf>
    <xf numFmtId="0" fontId="17" fillId="35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35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4" fillId="35" borderId="18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4" fillId="0" borderId="18" xfId="0" applyFont="1" applyFill="1" applyBorder="1" applyAlignment="1">
      <alignment horizontal="center" vertical="top" wrapText="1"/>
    </xf>
    <xf numFmtId="0" fontId="18" fillId="35" borderId="18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0" fillId="33" borderId="18" xfId="0" applyFill="1" applyBorder="1" applyAlignment="1">
      <alignment vertical="top"/>
    </xf>
    <xf numFmtId="0" fontId="17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right" vertical="top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/>
    </xf>
    <xf numFmtId="0" fontId="14" fillId="0" borderId="18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31" fillId="33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18" xfId="0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/>
    </xf>
    <xf numFmtId="0" fontId="91" fillId="0" borderId="0" xfId="0" applyFont="1" applyAlignment="1">
      <alignment horizontal="justify" vertical="top" wrapText="1"/>
    </xf>
    <xf numFmtId="0" fontId="91" fillId="0" borderId="0" xfId="0" applyFont="1" applyAlignment="1">
      <alignment horizontal="right" vertical="top" wrapText="1"/>
    </xf>
    <xf numFmtId="0" fontId="92" fillId="0" borderId="0" xfId="0" applyFont="1" applyAlignment="1">
      <alignment horizontal="center"/>
    </xf>
    <xf numFmtId="14" fontId="91" fillId="0" borderId="0" xfId="0" applyNumberFormat="1" applyFont="1" applyAlignment="1">
      <alignment horizontal="right" vertical="top" wrapText="1"/>
    </xf>
    <xf numFmtId="0" fontId="91" fillId="0" borderId="0" xfId="0" applyFont="1" applyAlignment="1">
      <alignment/>
    </xf>
    <xf numFmtId="0" fontId="91" fillId="0" borderId="0" xfId="0" applyFont="1" applyAlignment="1">
      <alignment wrapText="1"/>
    </xf>
    <xf numFmtId="0" fontId="91" fillId="0" borderId="0" xfId="0" applyFont="1" applyFill="1" applyBorder="1" applyAlignment="1">
      <alignment horizontal="right"/>
    </xf>
    <xf numFmtId="187" fontId="31" fillId="33" borderId="0" xfId="0" applyNumberFormat="1" applyFont="1" applyFill="1" applyBorder="1" applyAlignment="1">
      <alignment horizontal="center"/>
    </xf>
    <xf numFmtId="186" fontId="31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top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93" fillId="0" borderId="0" xfId="0" applyFont="1" applyAlignment="1">
      <alignment wrapText="1"/>
    </xf>
    <xf numFmtId="2" fontId="0" fillId="0" borderId="18" xfId="0" applyNumberFormat="1" applyFont="1" applyFill="1" applyBorder="1" applyAlignment="1">
      <alignment horizontal="center" vertical="top" wrapText="1"/>
    </xf>
    <xf numFmtId="2" fontId="8" fillId="37" borderId="0" xfId="0" applyNumberFormat="1" applyFont="1" applyFill="1" applyBorder="1" applyAlignment="1">
      <alignment horizontal="center" wrapText="1"/>
    </xf>
    <xf numFmtId="0" fontId="92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1" fillId="0" borderId="0" xfId="0" applyFont="1" applyAlignment="1">
      <alignment vertical="top"/>
    </xf>
    <xf numFmtId="0" fontId="95" fillId="0" borderId="0" xfId="0" applyFont="1" applyAlignment="1">
      <alignment horizontal="justify" vertical="top" wrapText="1"/>
    </xf>
    <xf numFmtId="1" fontId="0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4" fontId="0" fillId="0" borderId="0" xfId="0" applyNumberFormat="1" applyFont="1" applyAlignment="1">
      <alignment horizontal="center"/>
    </xf>
    <xf numFmtId="14" fontId="92" fillId="0" borderId="0" xfId="0" applyNumberFormat="1" applyFont="1" applyAlignment="1">
      <alignment horizontal="center"/>
    </xf>
    <xf numFmtId="0" fontId="91" fillId="0" borderId="0" xfId="0" applyFont="1" applyFill="1" applyBorder="1" applyAlignment="1">
      <alignment horizontal="center" vertical="center"/>
    </xf>
    <xf numFmtId="14" fontId="91" fillId="0" borderId="0" xfId="0" applyNumberFormat="1" applyFont="1" applyAlignment="1">
      <alignment horizontal="center" wrapText="1"/>
    </xf>
    <xf numFmtId="0" fontId="96" fillId="0" borderId="0" xfId="0" applyFont="1" applyAlignment="1">
      <alignment horizontal="justify" vertical="top" wrapText="1"/>
    </xf>
    <xf numFmtId="0" fontId="97" fillId="0" borderId="0" xfId="0" applyFont="1" applyAlignment="1">
      <alignment wrapText="1"/>
    </xf>
    <xf numFmtId="0" fontId="97" fillId="0" borderId="0" xfId="0" applyFont="1" applyAlignment="1">
      <alignment horizontal="right" vertical="top" wrapText="1"/>
    </xf>
    <xf numFmtId="0" fontId="97" fillId="0" borderId="0" xfId="0" applyFont="1" applyAlignment="1">
      <alignment vertical="top"/>
    </xf>
    <xf numFmtId="14" fontId="97" fillId="0" borderId="0" xfId="0" applyNumberFormat="1" applyFont="1" applyAlignment="1">
      <alignment horizontal="right" vertical="top" wrapText="1"/>
    </xf>
    <xf numFmtId="0" fontId="97" fillId="0" borderId="0" xfId="0" applyFont="1" applyFill="1" applyBorder="1" applyAlignment="1">
      <alignment horizontal="right"/>
    </xf>
    <xf numFmtId="0" fontId="97" fillId="0" borderId="0" xfId="0" applyFont="1" applyAlignment="1">
      <alignment horizontal="justify" vertical="top" wrapText="1"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14" fontId="97" fillId="0" borderId="0" xfId="0" applyNumberFormat="1" applyFont="1" applyAlignment="1">
      <alignment horizontal="right" wrapText="1"/>
    </xf>
    <xf numFmtId="0" fontId="97" fillId="0" borderId="0" xfId="0" applyNumberFormat="1" applyFont="1" applyFill="1" applyBorder="1" applyAlignment="1">
      <alignment/>
    </xf>
    <xf numFmtId="0" fontId="91" fillId="0" borderId="0" xfId="0" applyFont="1" applyAlignment="1">
      <alignment/>
    </xf>
    <xf numFmtId="14" fontId="91" fillId="0" borderId="0" xfId="0" applyNumberFormat="1" applyFont="1" applyAlignment="1">
      <alignment horizontal="right" wrapText="1"/>
    </xf>
    <xf numFmtId="0" fontId="91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8" fillId="35" borderId="20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7" fontId="0" fillId="0" borderId="0" xfId="0" applyNumberFormat="1" applyFont="1" applyAlignment="1">
      <alignment horizontal="center"/>
    </xf>
    <xf numFmtId="0" fontId="94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92" fillId="0" borderId="0" xfId="0" applyNumberFormat="1" applyFont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87" fontId="1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/>
    </xf>
    <xf numFmtId="1" fontId="31" fillId="33" borderId="0" xfId="0" applyNumberFormat="1" applyFont="1" applyFill="1" applyAlignment="1">
      <alignment horizontal="center"/>
    </xf>
    <xf numFmtId="2" fontId="3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14" fontId="91" fillId="0" borderId="0" xfId="0" applyNumberFormat="1" applyFont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92" fillId="0" borderId="0" xfId="0" applyNumberFormat="1" applyFont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wrapText="1"/>
    </xf>
    <xf numFmtId="0" fontId="91" fillId="0" borderId="0" xfId="0" applyFont="1" applyBorder="1" applyAlignment="1">
      <alignment horizontal="center" wrapText="1"/>
    </xf>
    <xf numFmtId="0" fontId="91" fillId="0" borderId="0" xfId="0" applyFont="1" applyAlignment="1">
      <alignment horizontal="left" wrapText="1"/>
    </xf>
    <xf numFmtId="0" fontId="91" fillId="0" borderId="0" xfId="0" applyFont="1" applyFill="1" applyBorder="1" applyAlignment="1">
      <alignment horizontal="center" wrapText="1"/>
    </xf>
    <xf numFmtId="187" fontId="91" fillId="0" borderId="0" xfId="0" applyNumberFormat="1" applyFont="1" applyBorder="1" applyAlignment="1">
      <alignment horizontal="center" wrapText="1"/>
    </xf>
    <xf numFmtId="1" fontId="91" fillId="0" borderId="0" xfId="0" applyNumberFormat="1" applyFont="1" applyBorder="1" applyAlignment="1">
      <alignment horizontal="center" wrapText="1"/>
    </xf>
    <xf numFmtId="2" fontId="91" fillId="0" borderId="0" xfId="0" applyNumberFormat="1" applyFont="1" applyBorder="1" applyAlignment="1">
      <alignment horizontal="center" wrapText="1"/>
    </xf>
    <xf numFmtId="186" fontId="9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1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9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1" fillId="0" borderId="0" xfId="0" applyNumberFormat="1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92" fillId="0" borderId="0" xfId="0" applyFont="1" applyBorder="1" applyAlignment="1">
      <alignment horizontal="center" wrapText="1"/>
    </xf>
    <xf numFmtId="14" fontId="98" fillId="0" borderId="0" xfId="0" applyNumberFormat="1" applyFont="1" applyAlignment="1">
      <alignment horizontal="center" vertical="center"/>
    </xf>
    <xf numFmtId="0" fontId="93" fillId="0" borderId="0" xfId="0" applyFont="1" applyAlignment="1">
      <alignment/>
    </xf>
    <xf numFmtId="0" fontId="12" fillId="44" borderId="0" xfId="0" applyFont="1" applyFill="1" applyAlignment="1">
      <alignment horizontal="center" vertical="center" wrapText="1"/>
    </xf>
    <xf numFmtId="14" fontId="12" fillId="44" borderId="0" xfId="0" applyNumberFormat="1" applyFont="1" applyFill="1" applyAlignment="1">
      <alignment horizontal="center" vertical="center" wrapText="1"/>
    </xf>
    <xf numFmtId="0" fontId="12" fillId="44" borderId="0" xfId="0" applyFont="1" applyFill="1" applyBorder="1" applyAlignment="1">
      <alignment horizontal="center" vertical="center" wrapText="1"/>
    </xf>
    <xf numFmtId="0" fontId="12" fillId="44" borderId="0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 vertical="center"/>
    </xf>
    <xf numFmtId="0" fontId="92" fillId="44" borderId="0" xfId="0" applyFont="1" applyFill="1" applyBorder="1" applyAlignment="1">
      <alignment horizontal="center" vertical="center"/>
    </xf>
    <xf numFmtId="0" fontId="99" fillId="0" borderId="0" xfId="0" applyFont="1" applyAlignment="1">
      <alignment wrapText="1"/>
    </xf>
    <xf numFmtId="0" fontId="9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90" fillId="0" borderId="0" xfId="0" applyFont="1" applyAlignment="1">
      <alignment/>
    </xf>
    <xf numFmtId="0" fontId="72" fillId="0" borderId="0" xfId="0" applyFont="1" applyAlignment="1">
      <alignment wrapText="1"/>
    </xf>
    <xf numFmtId="0" fontId="93" fillId="0" borderId="0" xfId="0" applyFont="1" applyAlignment="1">
      <alignment horizontal="center" wrapText="1"/>
    </xf>
    <xf numFmtId="0" fontId="98" fillId="0" borderId="0" xfId="0" applyFont="1" applyBorder="1" applyAlignment="1">
      <alignment horizontal="center"/>
    </xf>
    <xf numFmtId="14" fontId="93" fillId="0" borderId="0" xfId="0" applyNumberFormat="1" applyFont="1" applyAlignment="1">
      <alignment horizontal="right" wrapText="1"/>
    </xf>
    <xf numFmtId="0" fontId="93" fillId="0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17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" fontId="24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2" fillId="0" borderId="1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5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17" fillId="35" borderId="18" xfId="0" applyFont="1" applyFill="1" applyBorder="1" applyAlignment="1">
      <alignment horizontal="left" vertical="top" wrapText="1"/>
    </xf>
    <xf numFmtId="0" fontId="22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7" fontId="24" fillId="0" borderId="18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0" fillId="33" borderId="18" xfId="0" applyFill="1" applyBorder="1" applyAlignment="1">
      <alignment vertical="top"/>
    </xf>
    <xf numFmtId="0" fontId="17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23" fillId="33" borderId="18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17" fontId="46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5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0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17" fontId="24" fillId="0" borderId="16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8" fillId="4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99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zoomScale="94" zoomScaleNormal="94" zoomScaleSheetLayoutView="100" zoomScalePageLayoutView="0" workbookViewId="0" topLeftCell="A1">
      <selection activeCell="J102" sqref="J102"/>
    </sheetView>
  </sheetViews>
  <sheetFormatPr defaultColWidth="9.140625" defaultRowHeight="17.25" customHeight="1"/>
  <cols>
    <col min="1" max="1" width="5.28125" style="0" customWidth="1"/>
    <col min="2" max="2" width="16.28125" style="0" customWidth="1"/>
    <col min="3" max="3" width="6.00390625" style="0" customWidth="1"/>
    <col min="4" max="4" width="8.8515625" style="0" bestFit="1" customWidth="1"/>
    <col min="5" max="5" width="7.28125" style="0" customWidth="1"/>
    <col min="6" max="6" width="8.00390625" style="0" customWidth="1"/>
    <col min="7" max="7" width="10.28125" style="0" customWidth="1"/>
    <col min="8" max="8" width="10.8515625" style="0" customWidth="1"/>
    <col min="9" max="9" width="8.57421875" style="0" customWidth="1"/>
    <col min="10" max="10" width="9.57421875" style="0" customWidth="1"/>
    <col min="11" max="11" width="8.421875" style="0" customWidth="1"/>
    <col min="12" max="12" width="8.8515625" style="0" customWidth="1"/>
    <col min="13" max="13" width="8.00390625" style="0" customWidth="1"/>
    <col min="14" max="14" width="9.28125" style="0" bestFit="1" customWidth="1"/>
    <col min="15" max="15" width="7.8515625" style="0" customWidth="1"/>
    <col min="16" max="16" width="9.7109375" style="0" customWidth="1"/>
    <col min="17" max="17" width="6.28125" style="0" customWidth="1"/>
    <col min="18" max="18" width="9.28125" style="0" customWidth="1"/>
    <col min="19" max="19" width="7.28125" style="0" customWidth="1"/>
    <col min="20" max="20" width="8.421875" style="0" bestFit="1" customWidth="1"/>
    <col min="22" max="22" width="11.57421875" style="0" bestFit="1" customWidth="1"/>
    <col min="24" max="24" width="10.28125" style="0" bestFit="1" customWidth="1"/>
    <col min="25" max="25" width="12.140625" style="0" customWidth="1"/>
    <col min="28" max="28" width="11.57421875" style="0" bestFit="1" customWidth="1"/>
  </cols>
  <sheetData>
    <row r="1" spans="2:20" s="55" customFormat="1" ht="15" customHeight="1">
      <c r="B1" s="389" t="s">
        <v>48</v>
      </c>
      <c r="C1" s="383"/>
      <c r="D1" s="378" t="s">
        <v>5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82" t="s">
        <v>838</v>
      </c>
      <c r="S1" s="383"/>
      <c r="T1" s="384"/>
    </row>
    <row r="2" spans="2:20" s="55" customFormat="1" ht="15" customHeight="1">
      <c r="B2" s="379" t="s">
        <v>49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1"/>
    </row>
    <row r="3" spans="2:20" s="55" customFormat="1" ht="15" customHeight="1">
      <c r="B3" s="385" t="s">
        <v>68</v>
      </c>
      <c r="C3" s="386"/>
      <c r="D3" s="386"/>
      <c r="E3" s="386"/>
      <c r="F3" s="386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8"/>
    </row>
    <row r="4" spans="2:20" s="55" customFormat="1" ht="15" customHeight="1">
      <c r="B4" s="72"/>
      <c r="C4" s="56"/>
      <c r="D4" s="57"/>
      <c r="E4" s="374" t="s">
        <v>17</v>
      </c>
      <c r="F4" s="375"/>
      <c r="G4" s="375"/>
      <c r="H4" s="69"/>
      <c r="I4" s="70"/>
      <c r="J4" s="374" t="s">
        <v>18</v>
      </c>
      <c r="K4" s="375"/>
      <c r="L4" s="375"/>
      <c r="M4" s="69"/>
      <c r="N4" s="71"/>
      <c r="O4" s="69"/>
      <c r="P4" s="374" t="s">
        <v>19</v>
      </c>
      <c r="Q4" s="375"/>
      <c r="R4" s="375"/>
      <c r="S4" s="57"/>
      <c r="T4" s="59"/>
    </row>
    <row r="5" spans="2:20" s="55" customFormat="1" ht="15" customHeight="1">
      <c r="B5" s="188" t="s">
        <v>1</v>
      </c>
      <c r="C5" s="206"/>
      <c r="D5" s="188"/>
      <c r="E5" s="376"/>
      <c r="F5" s="377"/>
      <c r="G5" s="205"/>
      <c r="H5" s="188"/>
      <c r="I5" s="188"/>
      <c r="J5" s="393" t="s">
        <v>54</v>
      </c>
      <c r="K5" s="377"/>
      <c r="L5" s="189" t="s">
        <v>14</v>
      </c>
      <c r="M5" s="188"/>
      <c r="N5" s="188"/>
      <c r="O5" s="188"/>
      <c r="P5" s="376"/>
      <c r="Q5" s="377"/>
      <c r="R5" s="205"/>
      <c r="S5" s="188"/>
      <c r="T5" s="188"/>
    </row>
    <row r="6" spans="2:20" s="55" customFormat="1" ht="15" customHeight="1">
      <c r="B6" s="391" t="s">
        <v>55</v>
      </c>
      <c r="C6" s="392"/>
      <c r="D6" s="188"/>
      <c r="E6" s="207"/>
      <c r="F6" s="190"/>
      <c r="G6" s="208"/>
      <c r="H6" s="190"/>
      <c r="I6" s="190"/>
      <c r="J6" s="191">
        <v>129</v>
      </c>
      <c r="K6" s="191"/>
      <c r="L6" s="191">
        <v>2819.45</v>
      </c>
      <c r="M6" s="190"/>
      <c r="N6" s="190"/>
      <c r="O6" s="190"/>
      <c r="P6" s="207"/>
      <c r="Q6" s="207"/>
      <c r="R6" s="207"/>
      <c r="S6" s="188"/>
      <c r="T6" s="188"/>
    </row>
    <row r="7" spans="2:20" s="55" customFormat="1" ht="15" customHeight="1">
      <c r="B7" s="391" t="s">
        <v>56</v>
      </c>
      <c r="C7" s="392"/>
      <c r="D7" s="188"/>
      <c r="E7" s="208"/>
      <c r="F7" s="190"/>
      <c r="G7" s="208"/>
      <c r="H7" s="190"/>
      <c r="I7" s="190"/>
      <c r="J7" s="191">
        <v>10</v>
      </c>
      <c r="K7" s="191"/>
      <c r="L7" s="191">
        <v>118.1</v>
      </c>
      <c r="M7" s="190"/>
      <c r="N7" s="190"/>
      <c r="O7" s="190"/>
      <c r="P7" s="207"/>
      <c r="Q7" s="207"/>
      <c r="R7" s="207"/>
      <c r="S7" s="188"/>
      <c r="T7" s="188"/>
    </row>
    <row r="8" spans="2:20" s="55" customFormat="1" ht="15" customHeight="1">
      <c r="B8" s="209"/>
      <c r="C8" s="209"/>
      <c r="D8" s="192"/>
      <c r="E8" s="210"/>
      <c r="F8" s="195"/>
      <c r="G8" s="210"/>
      <c r="H8" s="195"/>
      <c r="I8" s="192"/>
      <c r="J8" s="269">
        <f>SUM(J6:J7)</f>
        <v>139</v>
      </c>
      <c r="K8" s="194"/>
      <c r="L8" s="269">
        <f>SUM(L6:L7)</f>
        <v>2937.5499999999997</v>
      </c>
      <c r="M8" s="195"/>
      <c r="N8" s="192"/>
      <c r="O8" s="195"/>
      <c r="P8" s="210"/>
      <c r="Q8" s="211"/>
      <c r="R8" s="210"/>
      <c r="S8" s="188"/>
      <c r="T8" s="188"/>
    </row>
    <row r="9" spans="2:20" s="55" customFormat="1" ht="15" customHeight="1">
      <c r="B9" s="209" t="s">
        <v>2</v>
      </c>
      <c r="C9" s="209"/>
      <c r="D9" s="192"/>
      <c r="E9" s="208"/>
      <c r="F9" s="197"/>
      <c r="G9" s="208"/>
      <c r="H9" s="197"/>
      <c r="I9" s="188"/>
      <c r="J9" s="191"/>
      <c r="K9" s="196"/>
      <c r="L9" s="191"/>
      <c r="M9" s="188"/>
      <c r="N9" s="188"/>
      <c r="O9" s="188"/>
      <c r="P9" s="208"/>
      <c r="Q9" s="197"/>
      <c r="R9" s="208"/>
      <c r="S9" s="188"/>
      <c r="T9" s="188"/>
    </row>
    <row r="10" spans="2:20" s="55" customFormat="1" ht="15" customHeight="1">
      <c r="B10" s="391" t="s">
        <v>55</v>
      </c>
      <c r="C10" s="392"/>
      <c r="D10" s="192"/>
      <c r="E10" s="208"/>
      <c r="F10" s="188"/>
      <c r="G10" s="208"/>
      <c r="H10" s="208"/>
      <c r="I10" s="188"/>
      <c r="J10" s="191">
        <v>3</v>
      </c>
      <c r="K10" s="191"/>
      <c r="L10" s="223">
        <v>175.57</v>
      </c>
      <c r="M10" s="188"/>
      <c r="N10" s="188"/>
      <c r="O10" s="188"/>
      <c r="P10" s="208"/>
      <c r="Q10" s="188"/>
      <c r="R10" s="208"/>
      <c r="S10" s="188"/>
      <c r="T10" s="188"/>
    </row>
    <row r="11" spans="2:20" s="55" customFormat="1" ht="15" customHeight="1">
      <c r="B11" s="391" t="s">
        <v>56</v>
      </c>
      <c r="C11" s="392"/>
      <c r="D11" s="192"/>
      <c r="E11" s="208"/>
      <c r="F11" s="188"/>
      <c r="G11" s="208"/>
      <c r="H11" s="208"/>
      <c r="I11" s="188"/>
      <c r="J11" s="191">
        <v>0</v>
      </c>
      <c r="K11" s="191"/>
      <c r="L11" s="191">
        <v>0</v>
      </c>
      <c r="M11" s="188"/>
      <c r="N11" s="188"/>
      <c r="O11" s="188"/>
      <c r="P11" s="208"/>
      <c r="Q11" s="188"/>
      <c r="R11" s="208"/>
      <c r="S11" s="188"/>
      <c r="T11" s="188"/>
    </row>
    <row r="12" spans="2:20" s="55" customFormat="1" ht="15" customHeight="1">
      <c r="B12" s="209"/>
      <c r="C12" s="209"/>
      <c r="D12" s="192"/>
      <c r="E12" s="198"/>
      <c r="F12" s="192"/>
      <c r="G12" s="198"/>
      <c r="H12" s="198"/>
      <c r="I12" s="188"/>
      <c r="J12" s="269">
        <f>SUM(J10:J11)</f>
        <v>3</v>
      </c>
      <c r="K12" s="193"/>
      <c r="L12" s="269">
        <f>SUM(L10:L11)</f>
        <v>175.57</v>
      </c>
      <c r="M12" s="188"/>
      <c r="N12" s="188"/>
      <c r="O12" s="188"/>
      <c r="P12" s="198"/>
      <c r="Q12" s="192"/>
      <c r="R12" s="198"/>
      <c r="S12" s="188"/>
      <c r="T12" s="188"/>
    </row>
    <row r="13" spans="2:20" s="55" customFormat="1" ht="15" customHeight="1">
      <c r="B13" s="209" t="s">
        <v>10</v>
      </c>
      <c r="C13" s="209"/>
      <c r="D13" s="192"/>
      <c r="E13" s="208"/>
      <c r="F13" s="197"/>
      <c r="G13" s="208"/>
      <c r="H13" s="197"/>
      <c r="I13" s="188"/>
      <c r="J13" s="191"/>
      <c r="K13" s="196"/>
      <c r="L13" s="191"/>
      <c r="M13" s="188"/>
      <c r="N13" s="188"/>
      <c r="O13" s="188"/>
      <c r="P13" s="208"/>
      <c r="Q13" s="197"/>
      <c r="R13" s="208"/>
      <c r="S13" s="188"/>
      <c r="T13" s="188"/>
    </row>
    <row r="14" spans="2:20" s="55" customFormat="1" ht="15" customHeight="1">
      <c r="B14" s="391" t="s">
        <v>55</v>
      </c>
      <c r="C14" s="392"/>
      <c r="D14" s="192"/>
      <c r="E14" s="208"/>
      <c r="F14" s="188"/>
      <c r="G14" s="208"/>
      <c r="H14" s="188"/>
      <c r="I14" s="188"/>
      <c r="J14" s="191">
        <v>0</v>
      </c>
      <c r="K14" s="196"/>
      <c r="L14" s="191">
        <v>0</v>
      </c>
      <c r="M14" s="188"/>
      <c r="N14" s="188"/>
      <c r="O14" s="188"/>
      <c r="P14" s="208"/>
      <c r="Q14" s="188"/>
      <c r="R14" s="208"/>
      <c r="S14" s="188"/>
      <c r="T14" s="188"/>
    </row>
    <row r="15" spans="2:20" s="55" customFormat="1" ht="15" customHeight="1">
      <c r="B15" s="391" t="s">
        <v>56</v>
      </c>
      <c r="C15" s="392"/>
      <c r="D15" s="192"/>
      <c r="E15" s="208"/>
      <c r="F15" s="188"/>
      <c r="G15" s="208"/>
      <c r="H15" s="188"/>
      <c r="I15" s="188"/>
      <c r="J15" s="191">
        <v>0</v>
      </c>
      <c r="K15" s="196"/>
      <c r="L15" s="191">
        <v>0</v>
      </c>
      <c r="M15" s="188"/>
      <c r="N15" s="188"/>
      <c r="O15" s="188"/>
      <c r="P15" s="208"/>
      <c r="Q15" s="188"/>
      <c r="R15" s="208"/>
      <c r="S15" s="188"/>
      <c r="T15" s="188"/>
    </row>
    <row r="16" spans="2:20" s="55" customFormat="1" ht="15" customHeight="1">
      <c r="B16" s="209"/>
      <c r="C16" s="209"/>
      <c r="D16" s="192"/>
      <c r="E16" s="198"/>
      <c r="F16" s="188"/>
      <c r="G16" s="198"/>
      <c r="H16" s="192"/>
      <c r="I16" s="192"/>
      <c r="J16" s="269">
        <f>SUM(J14:J15)</f>
        <v>0</v>
      </c>
      <c r="K16" s="188"/>
      <c r="L16" s="269">
        <f>L14+L15</f>
        <v>0</v>
      </c>
      <c r="M16" s="192"/>
      <c r="N16" s="192"/>
      <c r="O16" s="192"/>
      <c r="P16" s="198"/>
      <c r="Q16" s="188"/>
      <c r="R16" s="198"/>
      <c r="S16" s="188"/>
      <c r="T16" s="188"/>
    </row>
    <row r="17" spans="2:20" s="55" customFormat="1" ht="15" customHeight="1">
      <c r="B17" s="209" t="s">
        <v>4</v>
      </c>
      <c r="C17" s="209"/>
      <c r="D17" s="192"/>
      <c r="E17" s="208"/>
      <c r="F17" s="197"/>
      <c r="G17" s="208"/>
      <c r="H17" s="197"/>
      <c r="I17" s="188"/>
      <c r="J17" s="191"/>
      <c r="K17" s="196"/>
      <c r="L17" s="191"/>
      <c r="M17" s="188"/>
      <c r="N17" s="188"/>
      <c r="O17" s="188"/>
      <c r="P17" s="208"/>
      <c r="Q17" s="197"/>
      <c r="R17" s="208"/>
      <c r="S17" s="188"/>
      <c r="T17" s="188"/>
    </row>
    <row r="18" spans="2:20" s="55" customFormat="1" ht="15" customHeight="1">
      <c r="B18" s="391" t="s">
        <v>55</v>
      </c>
      <c r="C18" s="392"/>
      <c r="D18" s="192"/>
      <c r="E18" s="208"/>
      <c r="F18" s="208"/>
      <c r="G18" s="208"/>
      <c r="H18" s="208"/>
      <c r="I18" s="208"/>
      <c r="J18" s="208">
        <f>J6+J10-J14</f>
        <v>132</v>
      </c>
      <c r="K18" s="208"/>
      <c r="L18" s="208">
        <f>L6+L10-L14</f>
        <v>2995.02</v>
      </c>
      <c r="M18" s="188"/>
      <c r="N18" s="188"/>
      <c r="O18" s="188"/>
      <c r="P18" s="208"/>
      <c r="Q18" s="208"/>
      <c r="R18" s="208"/>
      <c r="S18" s="188"/>
      <c r="T18" s="188"/>
    </row>
    <row r="19" spans="2:20" s="55" customFormat="1" ht="15" customHeight="1">
      <c r="B19" s="391" t="s">
        <v>56</v>
      </c>
      <c r="C19" s="392"/>
      <c r="D19" s="192"/>
      <c r="E19" s="208"/>
      <c r="F19" s="208"/>
      <c r="G19" s="208"/>
      <c r="H19" s="208"/>
      <c r="I19" s="208"/>
      <c r="J19" s="208">
        <f>J7+J11-J15</f>
        <v>10</v>
      </c>
      <c r="K19" s="208"/>
      <c r="L19" s="208">
        <f>L7+L11-L15</f>
        <v>118.1</v>
      </c>
      <c r="M19" s="188"/>
      <c r="N19" s="188"/>
      <c r="O19" s="188"/>
      <c r="P19" s="208"/>
      <c r="Q19" s="208"/>
      <c r="R19" s="208"/>
      <c r="S19" s="188"/>
      <c r="T19" s="188"/>
    </row>
    <row r="20" spans="2:20" s="65" customFormat="1" ht="15" customHeight="1">
      <c r="B20" s="192"/>
      <c r="C20" s="212"/>
      <c r="D20" s="192"/>
      <c r="E20" s="198"/>
      <c r="F20" s="198"/>
      <c r="G20" s="198"/>
      <c r="H20" s="198"/>
      <c r="I20" s="198"/>
      <c r="J20" s="267">
        <f>SUM(J18:J19)</f>
        <v>142</v>
      </c>
      <c r="K20" s="198"/>
      <c r="L20" s="267">
        <f>SUM(L18:L19)</f>
        <v>3113.12</v>
      </c>
      <c r="M20" s="192"/>
      <c r="N20" s="192"/>
      <c r="O20" s="192"/>
      <c r="P20" s="198"/>
      <c r="Q20" s="198"/>
      <c r="R20" s="198"/>
      <c r="S20" s="192"/>
      <c r="T20" s="192"/>
    </row>
    <row r="21" spans="2:20" s="55" customFormat="1" ht="15" customHeight="1">
      <c r="B21" s="188"/>
      <c r="C21" s="206"/>
      <c r="D21" s="192"/>
      <c r="E21" s="198"/>
      <c r="F21" s="197"/>
      <c r="G21" s="198"/>
      <c r="H21" s="197"/>
      <c r="I21" s="193"/>
      <c r="J21" s="196"/>
      <c r="K21" s="193"/>
      <c r="L21" s="197"/>
      <c r="M21" s="198"/>
      <c r="N21" s="197"/>
      <c r="O21" s="198"/>
      <c r="P21" s="188"/>
      <c r="Q21" s="188"/>
      <c r="R21" s="188"/>
      <c r="S21" s="188"/>
      <c r="T21" s="188"/>
    </row>
    <row r="22" spans="2:20" s="55" customFormat="1" ht="15" customHeight="1">
      <c r="B22" s="74"/>
      <c r="C22" s="397"/>
      <c r="D22" s="375"/>
      <c r="E22" s="375"/>
      <c r="F22" s="375"/>
      <c r="G22" s="375"/>
      <c r="H22" s="375"/>
      <c r="I22" s="399" t="s">
        <v>18</v>
      </c>
      <c r="J22" s="400"/>
      <c r="K22" s="400"/>
      <c r="L22" s="400"/>
      <c r="M22" s="400"/>
      <c r="N22" s="400"/>
      <c r="O22" s="397"/>
      <c r="P22" s="375"/>
      <c r="Q22" s="375"/>
      <c r="R22" s="375"/>
      <c r="S22" s="375"/>
      <c r="T22" s="398"/>
    </row>
    <row r="23" spans="2:20" s="55" customFormat="1" ht="27.75" customHeight="1">
      <c r="B23" s="75" t="s">
        <v>57</v>
      </c>
      <c r="C23" s="52"/>
      <c r="D23" s="52"/>
      <c r="E23" s="52"/>
      <c r="F23" s="52"/>
      <c r="G23" s="52"/>
      <c r="H23" s="52"/>
      <c r="I23" s="199" t="s">
        <v>36</v>
      </c>
      <c r="J23" s="199" t="s">
        <v>37</v>
      </c>
      <c r="K23" s="199" t="s">
        <v>38</v>
      </c>
      <c r="L23" s="199" t="s">
        <v>37</v>
      </c>
      <c r="M23" s="199" t="s">
        <v>64</v>
      </c>
      <c r="N23" s="199" t="s">
        <v>37</v>
      </c>
      <c r="O23" s="52"/>
      <c r="P23" s="52"/>
      <c r="Q23" s="52"/>
      <c r="R23" s="52"/>
      <c r="S23" s="52"/>
      <c r="T23" s="76"/>
    </row>
    <row r="24" spans="1:26" s="55" customFormat="1" ht="15" customHeight="1" thickBot="1">
      <c r="A24" s="237" t="s">
        <v>67</v>
      </c>
      <c r="B24" s="77" t="s">
        <v>39</v>
      </c>
      <c r="C24" s="174"/>
      <c r="D24" s="174"/>
      <c r="E24" s="174"/>
      <c r="F24" s="174"/>
      <c r="G24" s="175"/>
      <c r="H24" s="175"/>
      <c r="I24" s="174">
        <v>17</v>
      </c>
      <c r="J24" s="174">
        <v>851.3</v>
      </c>
      <c r="K24" s="174">
        <v>3</v>
      </c>
      <c r="L24" s="174">
        <v>23.31</v>
      </c>
      <c r="M24" s="175">
        <f aca="true" t="shared" si="0" ref="M24:N27">I24+K24</f>
        <v>20</v>
      </c>
      <c r="N24" s="175">
        <f t="shared" si="0"/>
        <v>874.6099999999999</v>
      </c>
      <c r="O24" s="174"/>
      <c r="P24" s="174"/>
      <c r="Q24" s="174"/>
      <c r="R24" s="174"/>
      <c r="S24" s="176"/>
      <c r="T24" s="176"/>
      <c r="Z24" s="174"/>
    </row>
    <row r="25" spans="2:26" s="55" customFormat="1" ht="15" customHeight="1" thickBot="1" thickTop="1">
      <c r="B25" s="77" t="s">
        <v>30</v>
      </c>
      <c r="C25" s="174"/>
      <c r="D25" s="174"/>
      <c r="E25" s="174"/>
      <c r="F25" s="174"/>
      <c r="G25" s="175"/>
      <c r="H25" s="175"/>
      <c r="I25" s="174">
        <v>11</v>
      </c>
      <c r="J25" s="174">
        <v>125.76</v>
      </c>
      <c r="K25" s="174">
        <v>0</v>
      </c>
      <c r="L25" s="174">
        <v>0</v>
      </c>
      <c r="M25" s="175">
        <f t="shared" si="0"/>
        <v>11</v>
      </c>
      <c r="N25" s="175">
        <f t="shared" si="0"/>
        <v>125.76</v>
      </c>
      <c r="O25" s="174"/>
      <c r="P25" s="174"/>
      <c r="Q25" s="174"/>
      <c r="R25" s="174"/>
      <c r="S25" s="176"/>
      <c r="T25" s="176"/>
      <c r="Z25" s="174"/>
    </row>
    <row r="26" spans="2:26" s="55" customFormat="1" ht="15" customHeight="1" thickBot="1" thickTop="1">
      <c r="B26" s="77" t="s">
        <v>31</v>
      </c>
      <c r="C26" s="174"/>
      <c r="D26" s="174"/>
      <c r="E26" s="174"/>
      <c r="F26" s="174"/>
      <c r="G26" s="175"/>
      <c r="H26" s="175"/>
      <c r="I26" s="174">
        <v>20</v>
      </c>
      <c r="J26" s="174">
        <v>345.5</v>
      </c>
      <c r="K26" s="174">
        <v>3</v>
      </c>
      <c r="L26" s="174">
        <v>50.19</v>
      </c>
      <c r="M26" s="175">
        <f t="shared" si="0"/>
        <v>23</v>
      </c>
      <c r="N26" s="175">
        <f t="shared" si="0"/>
        <v>395.69</v>
      </c>
      <c r="O26" s="174"/>
      <c r="P26" s="174"/>
      <c r="Q26" s="174"/>
      <c r="R26" s="174"/>
      <c r="S26" s="176"/>
      <c r="T26" s="176"/>
      <c r="Z26" s="174"/>
    </row>
    <row r="27" spans="2:26" s="55" customFormat="1" ht="15" customHeight="1" thickBot="1" thickTop="1">
      <c r="B27" s="77" t="s">
        <v>32</v>
      </c>
      <c r="C27" s="174"/>
      <c r="D27" s="174"/>
      <c r="E27" s="174"/>
      <c r="F27" s="174"/>
      <c r="G27" s="175"/>
      <c r="H27" s="175"/>
      <c r="I27" s="174">
        <v>84</v>
      </c>
      <c r="J27" s="174">
        <v>1672.46</v>
      </c>
      <c r="K27" s="174">
        <v>4</v>
      </c>
      <c r="L27" s="174">
        <v>44.6</v>
      </c>
      <c r="M27" s="175">
        <f t="shared" si="0"/>
        <v>88</v>
      </c>
      <c r="N27" s="175">
        <f t="shared" si="0"/>
        <v>1717.06</v>
      </c>
      <c r="O27" s="174"/>
      <c r="P27" s="174"/>
      <c r="Q27" s="174"/>
      <c r="R27" s="174"/>
      <c r="S27" s="176"/>
      <c r="T27" s="176"/>
      <c r="Z27" s="174"/>
    </row>
    <row r="28" spans="2:26" s="55" customFormat="1" ht="15" customHeight="1" thickBot="1" thickTop="1">
      <c r="B28" s="78" t="s">
        <v>64</v>
      </c>
      <c r="C28" s="175"/>
      <c r="D28" s="175"/>
      <c r="E28" s="177"/>
      <c r="F28" s="177"/>
      <c r="G28" s="178"/>
      <c r="H28" s="178"/>
      <c r="I28" s="177">
        <f aca="true" t="shared" si="1" ref="I28:N28">SUM(I24:I27)</f>
        <v>132</v>
      </c>
      <c r="J28" s="177">
        <f t="shared" si="1"/>
        <v>2995.02</v>
      </c>
      <c r="K28" s="177">
        <f t="shared" si="1"/>
        <v>10</v>
      </c>
      <c r="L28" s="177">
        <f t="shared" si="1"/>
        <v>118.1</v>
      </c>
      <c r="M28" s="178">
        <f t="shared" si="1"/>
        <v>142</v>
      </c>
      <c r="N28" s="178">
        <f t="shared" si="1"/>
        <v>3113.12</v>
      </c>
      <c r="O28" s="177"/>
      <c r="P28" s="177"/>
      <c r="Q28" s="177"/>
      <c r="R28" s="177"/>
      <c r="S28" s="178"/>
      <c r="T28" s="178"/>
      <c r="Z28" s="80"/>
    </row>
    <row r="29" spans="3:29" s="55" customFormat="1" ht="17.25" customHeight="1" thickBot="1" thickTop="1">
      <c r="C29" s="167"/>
      <c r="D29" s="167"/>
      <c r="E29" s="166"/>
      <c r="F29" s="179"/>
      <c r="G29" s="178"/>
      <c r="H29" s="178"/>
      <c r="I29" s="173"/>
      <c r="J29" s="173"/>
      <c r="K29" s="168"/>
      <c r="L29" s="168"/>
      <c r="M29" s="172"/>
      <c r="N29" s="172"/>
      <c r="O29" s="180"/>
      <c r="P29" s="180"/>
      <c r="Q29" s="170"/>
      <c r="R29" s="170"/>
      <c r="S29" s="172"/>
      <c r="T29" s="172"/>
      <c r="AC29" s="186"/>
    </row>
    <row r="30" spans="9:20" s="55" customFormat="1" ht="17.25" customHeight="1" thickTop="1">
      <c r="I30" s="168"/>
      <c r="J30" s="168"/>
      <c r="K30" s="168"/>
      <c r="L30" s="168"/>
      <c r="M30" s="169"/>
      <c r="N30" s="168"/>
      <c r="O30" s="170"/>
      <c r="P30" s="170"/>
      <c r="Q30" s="170"/>
      <c r="R30" s="170"/>
      <c r="S30" s="170"/>
      <c r="T30" s="171"/>
    </row>
    <row r="31" s="55" customFormat="1" ht="17.25" customHeight="1"/>
    <row r="32" s="55" customFormat="1" ht="17.25" customHeight="1"/>
    <row r="33" s="55" customFormat="1" ht="17.25" customHeight="1"/>
    <row r="34" s="55" customFormat="1" ht="17.25" customHeight="1"/>
    <row r="35" s="55" customFormat="1" ht="17.25" customHeight="1"/>
    <row r="36" spans="18:20" s="55" customFormat="1" ht="17.25" customHeight="1">
      <c r="R36" s="396"/>
      <c r="S36" s="395"/>
      <c r="T36" s="395"/>
    </row>
    <row r="37" s="55" customFormat="1" ht="17.25" customHeight="1"/>
    <row r="38" spans="2:18" s="55" customFormat="1" ht="14.25" customHeight="1">
      <c r="B38" s="394" t="s">
        <v>8</v>
      </c>
      <c r="C38" s="395"/>
      <c r="D38" s="390" t="s">
        <v>7</v>
      </c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237" t="s">
        <v>838</v>
      </c>
    </row>
    <row r="39" spans="2:20" s="55" customFormat="1" ht="14.25" customHeight="1">
      <c r="B39" s="401" t="s">
        <v>49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</row>
    <row r="40" spans="2:20" s="55" customFormat="1" ht="14.25" customHeight="1">
      <c r="B40" s="403" t="s">
        <v>53</v>
      </c>
      <c r="C40" s="403"/>
      <c r="D40" s="403"/>
      <c r="E40" s="403"/>
      <c r="F40" s="403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</row>
    <row r="41" spans="2:20" s="55" customFormat="1" ht="14.25" customHeight="1">
      <c r="B41" s="213"/>
      <c r="C41" s="206"/>
      <c r="D41" s="188"/>
      <c r="E41" s="404" t="s">
        <v>17</v>
      </c>
      <c r="F41" s="400"/>
      <c r="G41" s="400"/>
      <c r="H41" s="204"/>
      <c r="I41" s="204"/>
      <c r="J41" s="404" t="s">
        <v>18</v>
      </c>
      <c r="K41" s="400"/>
      <c r="L41" s="400"/>
      <c r="M41" s="204"/>
      <c r="N41" s="204"/>
      <c r="O41" s="204"/>
      <c r="P41" s="404" t="s">
        <v>19</v>
      </c>
      <c r="Q41" s="400"/>
      <c r="R41" s="400"/>
      <c r="S41" s="188"/>
      <c r="T41" s="188"/>
    </row>
    <row r="42" spans="2:25" s="55" customFormat="1" ht="14.25" customHeight="1">
      <c r="B42" s="188" t="s">
        <v>1</v>
      </c>
      <c r="C42" s="206"/>
      <c r="D42" s="188"/>
      <c r="E42" s="376" t="s">
        <v>54</v>
      </c>
      <c r="F42" s="377"/>
      <c r="G42" s="205" t="s">
        <v>14</v>
      </c>
      <c r="H42" s="188"/>
      <c r="I42" s="188"/>
      <c r="J42" s="405" t="s">
        <v>54</v>
      </c>
      <c r="K42" s="406"/>
      <c r="L42" s="214" t="s">
        <v>14</v>
      </c>
      <c r="M42" s="188"/>
      <c r="N42" s="188"/>
      <c r="O42" s="188"/>
      <c r="P42" s="376" t="s">
        <v>54</v>
      </c>
      <c r="Q42" s="377"/>
      <c r="R42" s="205" t="s">
        <v>14</v>
      </c>
      <c r="S42" s="188"/>
      <c r="T42" s="188"/>
      <c r="Y42"/>
    </row>
    <row r="43" spans="2:25" s="55" customFormat="1" ht="14.25" customHeight="1">
      <c r="B43" s="391" t="s">
        <v>55</v>
      </c>
      <c r="C43" s="392"/>
      <c r="D43" s="188"/>
      <c r="E43" s="223">
        <v>0</v>
      </c>
      <c r="F43" s="188"/>
      <c r="G43" s="223">
        <v>0</v>
      </c>
      <c r="H43" s="188"/>
      <c r="I43" s="188"/>
      <c r="J43" s="223">
        <v>417</v>
      </c>
      <c r="K43" s="188"/>
      <c r="L43" s="188">
        <v>7354.04</v>
      </c>
      <c r="M43" s="188"/>
      <c r="N43" s="188"/>
      <c r="O43" s="188"/>
      <c r="P43" s="223">
        <v>0</v>
      </c>
      <c r="Q43" s="188"/>
      <c r="R43" s="188">
        <v>0</v>
      </c>
      <c r="S43" s="188"/>
      <c r="T43" s="188"/>
      <c r="Y43"/>
    </row>
    <row r="44" spans="2:20" s="55" customFormat="1" ht="14.25" customHeight="1">
      <c r="B44" s="391" t="s">
        <v>56</v>
      </c>
      <c r="C44" s="392"/>
      <c r="D44" s="188">
        <v>0</v>
      </c>
      <c r="E44" s="188">
        <v>0</v>
      </c>
      <c r="F44" s="188">
        <v>0</v>
      </c>
      <c r="G44" s="188">
        <v>0</v>
      </c>
      <c r="H44" s="188"/>
      <c r="I44" s="188"/>
      <c r="J44" s="223">
        <v>41</v>
      </c>
      <c r="K44" s="188"/>
      <c r="L44" s="188">
        <v>180.16</v>
      </c>
      <c r="M44" s="188"/>
      <c r="N44" s="188"/>
      <c r="O44" s="188"/>
      <c r="P44" s="223">
        <v>0</v>
      </c>
      <c r="Q44" s="188"/>
      <c r="R44" s="188">
        <v>0</v>
      </c>
      <c r="S44" s="188"/>
      <c r="T44" s="188"/>
    </row>
    <row r="45" spans="2:20" s="55" customFormat="1" ht="14.25" customHeight="1">
      <c r="B45" s="209"/>
      <c r="C45" s="209"/>
      <c r="D45" s="215" t="s">
        <v>64</v>
      </c>
      <c r="E45" s="188">
        <v>0</v>
      </c>
      <c r="F45" s="188">
        <v>0</v>
      </c>
      <c r="G45" s="188">
        <v>0</v>
      </c>
      <c r="H45" s="190"/>
      <c r="I45" s="190"/>
      <c r="J45" s="267">
        <f>SUM(J43:J44)</f>
        <v>458</v>
      </c>
      <c r="K45" s="190"/>
      <c r="L45" s="268">
        <f>SUM(L43:L44)</f>
        <v>7534.2</v>
      </c>
      <c r="M45" s="190"/>
      <c r="N45" s="190"/>
      <c r="O45" s="190"/>
      <c r="P45" s="198">
        <f>SUM(P43:P44)</f>
        <v>0</v>
      </c>
      <c r="Q45" s="190"/>
      <c r="R45" s="248">
        <f>R43+R44</f>
        <v>0</v>
      </c>
      <c r="S45" s="188"/>
      <c r="T45" s="188"/>
    </row>
    <row r="46" spans="2:20" s="55" customFormat="1" ht="14.25" customHeight="1">
      <c r="B46" s="209"/>
      <c r="C46" s="209"/>
      <c r="D46" s="192"/>
      <c r="E46" s="188">
        <v>0</v>
      </c>
      <c r="F46" s="188">
        <v>0</v>
      </c>
      <c r="G46" s="188">
        <v>0</v>
      </c>
      <c r="H46" s="197"/>
      <c r="I46" s="188"/>
      <c r="J46" s="208"/>
      <c r="K46" s="197"/>
      <c r="L46" s="208"/>
      <c r="M46" s="188"/>
      <c r="N46" s="188"/>
      <c r="O46" s="188"/>
      <c r="P46" s="208"/>
      <c r="Q46" s="197"/>
      <c r="R46" s="208"/>
      <c r="S46" s="188"/>
      <c r="T46" s="188" t="s">
        <v>44</v>
      </c>
    </row>
    <row r="47" spans="2:20" s="55" customFormat="1" ht="14.25" customHeight="1">
      <c r="B47" s="391" t="s">
        <v>55</v>
      </c>
      <c r="C47" s="392"/>
      <c r="D47" s="192"/>
      <c r="E47" s="188">
        <v>0</v>
      </c>
      <c r="F47" s="188">
        <v>0</v>
      </c>
      <c r="G47" s="188">
        <v>0</v>
      </c>
      <c r="H47" s="208"/>
      <c r="I47" s="188"/>
      <c r="J47" s="208">
        <v>56</v>
      </c>
      <c r="K47" s="208"/>
      <c r="L47" s="208">
        <v>2111.56</v>
      </c>
      <c r="M47" s="188"/>
      <c r="N47" s="188"/>
      <c r="O47" s="188"/>
      <c r="P47" s="208">
        <v>0</v>
      </c>
      <c r="Q47" s="208"/>
      <c r="R47" s="208">
        <v>0</v>
      </c>
      <c r="S47" s="188"/>
      <c r="T47" s="188"/>
    </row>
    <row r="48" spans="2:20" s="55" customFormat="1" ht="14.25" customHeight="1">
      <c r="B48" s="391" t="s">
        <v>56</v>
      </c>
      <c r="C48" s="392"/>
      <c r="D48" s="192"/>
      <c r="E48" s="188">
        <v>0</v>
      </c>
      <c r="F48" s="188">
        <v>0</v>
      </c>
      <c r="G48" s="188">
        <v>0</v>
      </c>
      <c r="H48" s="208"/>
      <c r="I48" s="188"/>
      <c r="J48" s="208">
        <v>3</v>
      </c>
      <c r="K48" s="208"/>
      <c r="L48" s="208">
        <v>111.08</v>
      </c>
      <c r="M48" s="188"/>
      <c r="N48" s="188"/>
      <c r="O48" s="188"/>
      <c r="P48" s="208">
        <v>0</v>
      </c>
      <c r="Q48" s="208"/>
      <c r="R48" s="208">
        <v>0</v>
      </c>
      <c r="S48" s="188"/>
      <c r="T48" s="188"/>
    </row>
    <row r="49" spans="2:20" s="65" customFormat="1" ht="14.25" customHeight="1">
      <c r="B49" s="212"/>
      <c r="C49" s="212"/>
      <c r="D49" s="215" t="s">
        <v>64</v>
      </c>
      <c r="E49" s="188">
        <v>0</v>
      </c>
      <c r="F49" s="188">
        <v>0</v>
      </c>
      <c r="G49" s="188">
        <v>0</v>
      </c>
      <c r="H49" s="198"/>
      <c r="I49" s="192"/>
      <c r="J49" s="267">
        <f>SUM(J47:J48)</f>
        <v>59</v>
      </c>
      <c r="K49" s="198"/>
      <c r="L49" s="270">
        <f>SUM(L47:L48)</f>
        <v>2222.64</v>
      </c>
      <c r="M49" s="192"/>
      <c r="N49" s="192"/>
      <c r="O49" s="192"/>
      <c r="P49" s="198">
        <f>SUM(P47:P48)</f>
        <v>0</v>
      </c>
      <c r="Q49" s="198"/>
      <c r="R49" s="198">
        <f>SUM(R47:R48)</f>
        <v>0</v>
      </c>
      <c r="S49" s="192"/>
      <c r="T49" s="192"/>
    </row>
    <row r="50" spans="2:20" s="55" customFormat="1" ht="14.25" customHeight="1">
      <c r="B50" s="209"/>
      <c r="C50" s="209"/>
      <c r="D50" s="192"/>
      <c r="E50" s="188">
        <v>0</v>
      </c>
      <c r="F50" s="188">
        <v>0</v>
      </c>
      <c r="G50" s="188">
        <v>0</v>
      </c>
      <c r="H50" s="197"/>
      <c r="I50" s="188"/>
      <c r="J50" s="208"/>
      <c r="K50" s="197"/>
      <c r="L50" s="208"/>
      <c r="M50" s="188"/>
      <c r="N50" s="188"/>
      <c r="O50" s="188"/>
      <c r="P50" s="208"/>
      <c r="Q50" s="197"/>
      <c r="R50" s="208"/>
      <c r="S50" s="188"/>
      <c r="T50" s="188"/>
    </row>
    <row r="51" spans="2:20" s="55" customFormat="1" ht="14.25" customHeight="1">
      <c r="B51" s="391" t="s">
        <v>55</v>
      </c>
      <c r="C51" s="392"/>
      <c r="D51" s="192"/>
      <c r="E51" s="188">
        <v>0</v>
      </c>
      <c r="F51" s="188">
        <v>0</v>
      </c>
      <c r="G51" s="188">
        <v>0</v>
      </c>
      <c r="H51" s="188"/>
      <c r="I51" s="188"/>
      <c r="J51" s="208">
        <v>0</v>
      </c>
      <c r="K51" s="197"/>
      <c r="L51" s="241">
        <v>0</v>
      </c>
      <c r="M51" s="188"/>
      <c r="N51" s="188"/>
      <c r="O51" s="188"/>
      <c r="P51" s="208">
        <v>0</v>
      </c>
      <c r="Q51" s="188"/>
      <c r="R51" s="208">
        <v>0</v>
      </c>
      <c r="S51" s="188"/>
      <c r="T51" s="188"/>
    </row>
    <row r="52" spans="2:20" s="55" customFormat="1" ht="14.25" customHeight="1">
      <c r="B52" s="391" t="s">
        <v>56</v>
      </c>
      <c r="C52" s="392"/>
      <c r="D52" s="192"/>
      <c r="E52" s="188">
        <v>0</v>
      </c>
      <c r="F52" s="188">
        <v>0</v>
      </c>
      <c r="G52" s="188">
        <v>0</v>
      </c>
      <c r="H52" s="188"/>
      <c r="I52" s="188"/>
      <c r="J52" s="208">
        <v>0</v>
      </c>
      <c r="K52" s="197"/>
      <c r="L52" s="208">
        <v>0</v>
      </c>
      <c r="M52" s="188"/>
      <c r="N52" s="188"/>
      <c r="O52" s="188"/>
      <c r="P52" s="208">
        <v>0</v>
      </c>
      <c r="Q52" s="188"/>
      <c r="R52" s="208">
        <v>0</v>
      </c>
      <c r="S52" s="188"/>
      <c r="T52" s="188"/>
    </row>
    <row r="53" spans="2:20" s="55" customFormat="1" ht="14.25" customHeight="1">
      <c r="B53" s="209"/>
      <c r="C53" s="209"/>
      <c r="D53" s="215" t="s">
        <v>64</v>
      </c>
      <c r="E53" s="188">
        <v>0</v>
      </c>
      <c r="F53" s="188">
        <v>0</v>
      </c>
      <c r="G53" s="188">
        <v>0</v>
      </c>
      <c r="H53" s="198"/>
      <c r="I53" s="188"/>
      <c r="J53" s="267">
        <f>SUM(J51:J52)</f>
        <v>0</v>
      </c>
      <c r="K53" s="198"/>
      <c r="L53" s="270">
        <f>SUM(L51:L52)</f>
        <v>0</v>
      </c>
      <c r="M53" s="188"/>
      <c r="N53" s="188"/>
      <c r="O53" s="188"/>
      <c r="P53" s="198">
        <f>P51+P52</f>
        <v>0</v>
      </c>
      <c r="Q53" s="198"/>
      <c r="R53" s="198">
        <f>SUM(R51:R52)</f>
        <v>0</v>
      </c>
      <c r="S53" s="188"/>
      <c r="T53" s="188"/>
    </row>
    <row r="54" spans="2:24" s="55" customFormat="1" ht="14.25" customHeight="1">
      <c r="B54" s="209"/>
      <c r="C54" s="209"/>
      <c r="D54" s="192"/>
      <c r="E54" s="208"/>
      <c r="F54" s="197"/>
      <c r="G54" s="208"/>
      <c r="H54" s="197"/>
      <c r="I54" s="188"/>
      <c r="J54" s="208"/>
      <c r="K54" s="197"/>
      <c r="L54" s="208"/>
      <c r="M54" s="188"/>
      <c r="N54" s="188"/>
      <c r="O54" s="188"/>
      <c r="P54" s="208"/>
      <c r="Q54" s="197"/>
      <c r="R54" s="208"/>
      <c r="S54" s="188"/>
      <c r="T54" s="188"/>
      <c r="X54" s="2"/>
    </row>
    <row r="55" spans="2:20" s="55" customFormat="1" ht="14.25" customHeight="1">
      <c r="B55" s="391" t="s">
        <v>55</v>
      </c>
      <c r="C55" s="392"/>
      <c r="D55" s="192"/>
      <c r="E55" s="223">
        <f>E43+E47-E51</f>
        <v>0</v>
      </c>
      <c r="F55" s="188"/>
      <c r="G55" s="223">
        <f>G43+G47-G51</f>
        <v>0</v>
      </c>
      <c r="H55" s="188"/>
      <c r="I55" s="188"/>
      <c r="J55" s="223">
        <f>J43+J47-J51</f>
        <v>473</v>
      </c>
      <c r="K55" s="188"/>
      <c r="L55" s="188">
        <f>L43+L47-L51</f>
        <v>9465.6</v>
      </c>
      <c r="M55" s="188"/>
      <c r="N55" s="188"/>
      <c r="O55" s="188"/>
      <c r="P55" s="223">
        <f>P43+P47-P51</f>
        <v>0</v>
      </c>
      <c r="Q55" s="188"/>
      <c r="R55" s="188">
        <f>R43+R47-R51</f>
        <v>0</v>
      </c>
      <c r="S55" s="188"/>
      <c r="T55" s="188"/>
    </row>
    <row r="56" spans="2:20" s="55" customFormat="1" ht="14.25" customHeight="1">
      <c r="B56" s="391" t="s">
        <v>56</v>
      </c>
      <c r="C56" s="392"/>
      <c r="D56" s="192"/>
      <c r="E56" s="223">
        <f>E44+E48-E52</f>
        <v>0</v>
      </c>
      <c r="F56" s="188"/>
      <c r="G56" s="223">
        <f>G44+G48-G52</f>
        <v>0</v>
      </c>
      <c r="H56" s="188"/>
      <c r="I56" s="188"/>
      <c r="J56" s="223">
        <f>J44+J48-J52</f>
        <v>44</v>
      </c>
      <c r="K56" s="188"/>
      <c r="L56" s="188">
        <f>L44+L48-L52</f>
        <v>291.24</v>
      </c>
      <c r="M56" s="188"/>
      <c r="N56" s="188"/>
      <c r="O56" s="188"/>
      <c r="P56" s="223">
        <f>P44+P48-P52</f>
        <v>0</v>
      </c>
      <c r="Q56" s="188"/>
      <c r="R56" s="188">
        <f>R44+R48-R52</f>
        <v>0</v>
      </c>
      <c r="S56" s="188"/>
      <c r="T56" s="188"/>
    </row>
    <row r="57" spans="2:20" s="55" customFormat="1" ht="14.25" customHeight="1">
      <c r="B57" s="188"/>
      <c r="C57" s="206"/>
      <c r="D57" s="215" t="s">
        <v>64</v>
      </c>
      <c r="E57" s="224">
        <f>E55+E56</f>
        <v>0</v>
      </c>
      <c r="F57" s="188"/>
      <c r="G57" s="224">
        <f>G55+G56</f>
        <v>0</v>
      </c>
      <c r="H57" s="215"/>
      <c r="I57" s="215"/>
      <c r="J57" s="224">
        <f>J55+J56</f>
        <v>517</v>
      </c>
      <c r="K57" s="215"/>
      <c r="L57" s="215">
        <f>L55+L56</f>
        <v>9756.84</v>
      </c>
      <c r="M57" s="215"/>
      <c r="N57" s="215"/>
      <c r="O57" s="215"/>
      <c r="P57" s="224">
        <f>P55+P56</f>
        <v>0</v>
      </c>
      <c r="Q57" s="215"/>
      <c r="R57" s="215">
        <f>R55+R56</f>
        <v>0</v>
      </c>
      <c r="S57" s="188"/>
      <c r="T57" s="188"/>
    </row>
    <row r="58" spans="2:20" s="55" customFormat="1" ht="14.25" customHeight="1">
      <c r="B58" s="190"/>
      <c r="C58" s="206"/>
      <c r="D58" s="192"/>
      <c r="E58" s="198"/>
      <c r="F58" s="197"/>
      <c r="G58" s="198"/>
      <c r="H58" s="197"/>
      <c r="I58" s="198"/>
      <c r="J58" s="197"/>
      <c r="K58" s="198"/>
      <c r="L58" s="197"/>
      <c r="M58" s="198"/>
      <c r="N58" s="197"/>
      <c r="O58" s="198"/>
      <c r="P58" s="188"/>
      <c r="Q58" s="188"/>
      <c r="R58" s="188"/>
      <c r="S58" s="188"/>
      <c r="T58" s="188"/>
    </row>
    <row r="59" spans="2:20" s="55" customFormat="1" ht="14.25" customHeight="1">
      <c r="B59" s="74"/>
      <c r="C59" s="397" t="s">
        <v>17</v>
      </c>
      <c r="D59" s="375"/>
      <c r="E59" s="375"/>
      <c r="F59" s="375"/>
      <c r="G59" s="375"/>
      <c r="H59" s="375"/>
      <c r="I59" s="410" t="s">
        <v>18</v>
      </c>
      <c r="J59" s="375"/>
      <c r="K59" s="375"/>
      <c r="L59" s="375"/>
      <c r="M59" s="375"/>
      <c r="N59" s="398"/>
      <c r="O59" s="397" t="s">
        <v>19</v>
      </c>
      <c r="P59" s="375"/>
      <c r="Q59" s="375"/>
      <c r="R59" s="375"/>
      <c r="S59" s="375"/>
      <c r="T59" s="398"/>
    </row>
    <row r="60" spans="2:20" s="55" customFormat="1" ht="29.25" customHeight="1">
      <c r="B60" s="75" t="s">
        <v>57</v>
      </c>
      <c r="C60" s="52" t="s">
        <v>36</v>
      </c>
      <c r="D60" s="52" t="s">
        <v>37</v>
      </c>
      <c r="E60" s="52" t="s">
        <v>38</v>
      </c>
      <c r="F60" s="52" t="s">
        <v>37</v>
      </c>
      <c r="G60" s="52" t="s">
        <v>64</v>
      </c>
      <c r="H60" s="52" t="s">
        <v>37</v>
      </c>
      <c r="I60" s="54" t="s">
        <v>36</v>
      </c>
      <c r="J60" s="51" t="s">
        <v>37</v>
      </c>
      <c r="K60" s="51" t="s">
        <v>38</v>
      </c>
      <c r="L60" s="51" t="s">
        <v>37</v>
      </c>
      <c r="M60" s="51" t="s">
        <v>64</v>
      </c>
      <c r="N60" s="53" t="s">
        <v>37</v>
      </c>
      <c r="O60" s="52" t="s">
        <v>36</v>
      </c>
      <c r="P60" s="52" t="s">
        <v>37</v>
      </c>
      <c r="Q60" s="52" t="s">
        <v>38</v>
      </c>
      <c r="R60" s="52" t="s">
        <v>37</v>
      </c>
      <c r="S60" s="52" t="s">
        <v>64</v>
      </c>
      <c r="T60" s="76" t="s">
        <v>37</v>
      </c>
    </row>
    <row r="61" spans="2:20" s="55" customFormat="1" ht="14.25" customHeight="1">
      <c r="B61" s="77" t="s">
        <v>39</v>
      </c>
      <c r="C61" s="44"/>
      <c r="D61" s="33"/>
      <c r="E61" s="33"/>
      <c r="F61" s="163"/>
      <c r="G61" s="96"/>
      <c r="H61" s="96"/>
      <c r="I61" s="39">
        <v>133</v>
      </c>
      <c r="J61" s="39">
        <v>4271.74</v>
      </c>
      <c r="K61" s="39">
        <v>9</v>
      </c>
      <c r="L61" s="39">
        <v>121.38</v>
      </c>
      <c r="M61" s="96">
        <f aca="true" t="shared" si="2" ref="M61:N64">I61+K61</f>
        <v>142</v>
      </c>
      <c r="N61" s="96">
        <f t="shared" si="2"/>
        <v>4393.12</v>
      </c>
      <c r="O61" s="39"/>
      <c r="P61" s="39"/>
      <c r="Q61" s="39"/>
      <c r="R61" s="39"/>
      <c r="S61" s="96"/>
      <c r="T61" s="97"/>
    </row>
    <row r="62" spans="2:20" s="55" customFormat="1" ht="14.25" customHeight="1">
      <c r="B62" s="77" t="s">
        <v>30</v>
      </c>
      <c r="C62" s="44"/>
      <c r="D62" s="33"/>
      <c r="E62" s="39"/>
      <c r="F62" s="163"/>
      <c r="G62" s="96"/>
      <c r="H62" s="96"/>
      <c r="I62" s="39">
        <v>60</v>
      </c>
      <c r="J62" s="39">
        <v>1127.05</v>
      </c>
      <c r="K62" s="39">
        <v>4</v>
      </c>
      <c r="L62" s="39">
        <v>0</v>
      </c>
      <c r="M62" s="96">
        <f t="shared" si="2"/>
        <v>64</v>
      </c>
      <c r="N62" s="96">
        <f t="shared" si="2"/>
        <v>1127.05</v>
      </c>
      <c r="O62" s="39"/>
      <c r="P62" s="39"/>
      <c r="Q62" s="39"/>
      <c r="R62" s="39"/>
      <c r="S62" s="96"/>
      <c r="T62" s="97"/>
    </row>
    <row r="63" spans="2:20" s="55" customFormat="1" ht="14.25" customHeight="1">
      <c r="B63" s="77" t="s">
        <v>31</v>
      </c>
      <c r="C63" s="44"/>
      <c r="D63" s="33"/>
      <c r="E63" s="33"/>
      <c r="F63" s="163"/>
      <c r="G63" s="96"/>
      <c r="H63" s="96"/>
      <c r="I63" s="39">
        <v>139</v>
      </c>
      <c r="J63" s="39">
        <v>1835.57</v>
      </c>
      <c r="K63" s="39">
        <v>6</v>
      </c>
      <c r="L63" s="39">
        <v>72.48</v>
      </c>
      <c r="M63" s="96">
        <f t="shared" si="2"/>
        <v>145</v>
      </c>
      <c r="N63" s="96">
        <f t="shared" si="2"/>
        <v>1908.05</v>
      </c>
      <c r="O63" s="39"/>
      <c r="P63" s="39"/>
      <c r="Q63" s="39"/>
      <c r="R63" s="39"/>
      <c r="S63" s="96"/>
      <c r="T63" s="97"/>
    </row>
    <row r="64" spans="2:20" s="55" customFormat="1" ht="14.25" customHeight="1">
      <c r="B64" s="77" t="s">
        <v>32</v>
      </c>
      <c r="C64" s="44"/>
      <c r="D64" s="33"/>
      <c r="E64" s="33"/>
      <c r="F64" s="163"/>
      <c r="G64" s="96"/>
      <c r="H64" s="96"/>
      <c r="I64" s="39">
        <v>141</v>
      </c>
      <c r="J64" s="39">
        <v>2231.24</v>
      </c>
      <c r="K64" s="39">
        <v>25</v>
      </c>
      <c r="L64" s="39">
        <v>97.38</v>
      </c>
      <c r="M64" s="96">
        <f t="shared" si="2"/>
        <v>166</v>
      </c>
      <c r="N64" s="96">
        <f t="shared" si="2"/>
        <v>2328.62</v>
      </c>
      <c r="O64" s="39"/>
      <c r="P64" s="39"/>
      <c r="Q64" s="39"/>
      <c r="R64" s="39"/>
      <c r="S64" s="96"/>
      <c r="T64" s="97"/>
    </row>
    <row r="65" spans="2:20" s="55" customFormat="1" ht="14.25" customHeight="1">
      <c r="B65" s="78" t="s">
        <v>64</v>
      </c>
      <c r="C65" s="98">
        <f aca="true" t="shared" si="3" ref="C65:H65">SUM(C61:C64)</f>
        <v>0</v>
      </c>
      <c r="D65" s="99">
        <f t="shared" si="3"/>
        <v>0</v>
      </c>
      <c r="E65" s="99">
        <f t="shared" si="3"/>
        <v>0</v>
      </c>
      <c r="F65" s="187">
        <f t="shared" si="3"/>
        <v>0</v>
      </c>
      <c r="G65" s="93">
        <f t="shared" si="3"/>
        <v>0</v>
      </c>
      <c r="H65" s="93">
        <f t="shared" si="3"/>
        <v>0</v>
      </c>
      <c r="I65" s="99">
        <f aca="true" t="shared" si="4" ref="I65:T65">SUM(I61:I64)</f>
        <v>473</v>
      </c>
      <c r="J65" s="99">
        <f>SUM(J61:J64)</f>
        <v>9465.599999999999</v>
      </c>
      <c r="K65" s="99">
        <f t="shared" si="4"/>
        <v>44</v>
      </c>
      <c r="L65" s="99">
        <f t="shared" si="4"/>
        <v>291.24</v>
      </c>
      <c r="M65" s="93">
        <f>SUM(M61:M64)</f>
        <v>517</v>
      </c>
      <c r="N65" s="93">
        <f t="shared" si="4"/>
        <v>9756.84</v>
      </c>
      <c r="O65" s="99">
        <f t="shared" si="4"/>
        <v>0</v>
      </c>
      <c r="P65" s="99">
        <f>SUM(P61:P64)</f>
        <v>0</v>
      </c>
      <c r="Q65" s="99">
        <f t="shared" si="4"/>
        <v>0</v>
      </c>
      <c r="R65" s="99">
        <f t="shared" si="4"/>
        <v>0</v>
      </c>
      <c r="S65" s="93">
        <f t="shared" si="4"/>
        <v>0</v>
      </c>
      <c r="T65" s="94">
        <f t="shared" si="4"/>
        <v>0</v>
      </c>
    </row>
    <row r="66" spans="3:20" ht="17.25" customHeight="1">
      <c r="C66" s="95"/>
      <c r="D66" s="36"/>
      <c r="E66" s="37"/>
      <c r="F66" s="40"/>
      <c r="G66" s="93"/>
      <c r="H66" s="93"/>
      <c r="I66" s="26"/>
      <c r="J66" s="26"/>
      <c r="K66" s="26"/>
      <c r="L66" s="26"/>
      <c r="M66" s="93"/>
      <c r="N66" s="93"/>
      <c r="O66" s="36"/>
      <c r="P66" s="36"/>
      <c r="Q66" s="37"/>
      <c r="R66" s="37"/>
      <c r="S66" s="93"/>
      <c r="T66" s="94"/>
    </row>
    <row r="67" spans="3:14" ht="17.25" customHeight="1">
      <c r="C67" s="95"/>
      <c r="D67" s="36"/>
      <c r="E67" s="37"/>
      <c r="F67" s="40"/>
      <c r="G67" s="37"/>
      <c r="H67" s="37"/>
      <c r="I67" s="92"/>
      <c r="J67" s="92"/>
      <c r="K67" s="35"/>
      <c r="L67" s="101"/>
      <c r="M67" s="100"/>
      <c r="N67" s="25"/>
    </row>
    <row r="68" ht="17.25" customHeight="1">
      <c r="B68" s="4"/>
    </row>
    <row r="76" spans="2:20" ht="17.25" customHeight="1">
      <c r="B76" s="389" t="s">
        <v>48</v>
      </c>
      <c r="C76" s="383"/>
      <c r="D76" s="378" t="s">
        <v>6</v>
      </c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407" t="s">
        <v>839</v>
      </c>
      <c r="S76" s="408"/>
      <c r="T76" s="409"/>
    </row>
    <row r="77" spans="2:20" ht="17.25" customHeight="1">
      <c r="B77" s="379" t="s">
        <v>49</v>
      </c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1"/>
    </row>
    <row r="78" spans="2:20" ht="17.25" customHeight="1">
      <c r="B78" s="385" t="s">
        <v>53</v>
      </c>
      <c r="C78" s="386"/>
      <c r="D78" s="386"/>
      <c r="E78" s="386"/>
      <c r="F78" s="386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8"/>
    </row>
    <row r="79" spans="2:20" ht="17.25" customHeight="1">
      <c r="B79" s="201"/>
      <c r="C79" s="202"/>
      <c r="D79" s="202"/>
      <c r="E79" s="414" t="s">
        <v>17</v>
      </c>
      <c r="F79" s="414"/>
      <c r="G79" s="411" t="s">
        <v>18</v>
      </c>
      <c r="H79" s="411"/>
      <c r="I79" s="411" t="s">
        <v>19</v>
      </c>
      <c r="J79" s="411"/>
      <c r="K79" s="411" t="s">
        <v>12</v>
      </c>
      <c r="L79" s="411"/>
      <c r="M79" s="57"/>
      <c r="N79" s="57"/>
      <c r="O79" s="57"/>
      <c r="P79" s="57"/>
      <c r="Q79" s="57"/>
      <c r="R79" s="57"/>
      <c r="S79" s="57"/>
      <c r="T79" s="59"/>
    </row>
    <row r="80" spans="2:20" ht="17.25" customHeight="1">
      <c r="B80" s="412" t="s">
        <v>55</v>
      </c>
      <c r="C80" s="413"/>
      <c r="D80" s="57"/>
      <c r="E80" s="145"/>
      <c r="F80" s="145"/>
      <c r="G80" s="145">
        <v>66</v>
      </c>
      <c r="H80" s="60">
        <v>641.342</v>
      </c>
      <c r="I80" s="145"/>
      <c r="J80" s="239"/>
      <c r="K80" s="145"/>
      <c r="L80" s="145"/>
      <c r="M80" s="57"/>
      <c r="N80" s="59"/>
      <c r="O80" s="57"/>
      <c r="Q80" s="61"/>
      <c r="S80" s="57"/>
      <c r="T80" s="59"/>
    </row>
    <row r="81" spans="2:20" ht="17.25" customHeight="1">
      <c r="B81" s="412" t="s">
        <v>192</v>
      </c>
      <c r="C81" s="413"/>
      <c r="D81" s="57"/>
      <c r="E81" s="145"/>
      <c r="F81" s="145"/>
      <c r="G81" s="145">
        <v>10</v>
      </c>
      <c r="H81" s="145">
        <v>94.32</v>
      </c>
      <c r="I81" s="145"/>
      <c r="J81" s="145"/>
      <c r="K81" s="145"/>
      <c r="L81" s="145"/>
      <c r="M81" s="57"/>
      <c r="N81" s="59"/>
      <c r="O81" s="57"/>
      <c r="Q81" s="61"/>
      <c r="S81" s="57"/>
      <c r="T81" s="59"/>
    </row>
    <row r="82" spans="2:20" ht="17.25" customHeight="1">
      <c r="B82" s="73"/>
      <c r="C82" s="62"/>
      <c r="D82" s="273" t="s">
        <v>64</v>
      </c>
      <c r="E82" s="146"/>
      <c r="F82" s="146"/>
      <c r="G82" s="271">
        <f>SUM(G80:G81)</f>
        <v>76</v>
      </c>
      <c r="H82" s="271">
        <f>SUM(H80:H81)</f>
        <v>735.662</v>
      </c>
      <c r="I82" s="146"/>
      <c r="J82" s="146"/>
      <c r="K82" s="146"/>
      <c r="L82" s="146"/>
      <c r="M82" s="57"/>
      <c r="N82" s="59"/>
      <c r="O82" s="57"/>
      <c r="Q82" s="61"/>
      <c r="S82" s="57"/>
      <c r="T82" s="59"/>
    </row>
    <row r="83" spans="2:20" ht="17.25" customHeight="1">
      <c r="B83" s="73"/>
      <c r="C83" s="62"/>
      <c r="D83" s="63"/>
      <c r="E83" s="146"/>
      <c r="F83" s="146"/>
      <c r="G83" s="146"/>
      <c r="H83" s="146"/>
      <c r="I83" s="146"/>
      <c r="J83" s="146"/>
      <c r="K83" s="146"/>
      <c r="L83" s="146"/>
      <c r="M83" s="57"/>
      <c r="N83" s="59"/>
      <c r="O83" s="57"/>
      <c r="Q83" s="61"/>
      <c r="S83" s="57"/>
      <c r="T83" s="59"/>
    </row>
    <row r="84" spans="2:20" ht="17.25" customHeight="1">
      <c r="B84" s="412" t="s">
        <v>55</v>
      </c>
      <c r="C84" s="413"/>
      <c r="D84" s="63"/>
      <c r="E84" s="60"/>
      <c r="F84" s="60"/>
      <c r="G84" s="60">
        <v>8</v>
      </c>
      <c r="H84" s="60">
        <v>33</v>
      </c>
      <c r="I84" s="60"/>
      <c r="J84" s="238"/>
      <c r="K84" s="60"/>
      <c r="L84" s="60"/>
      <c r="M84" s="57"/>
      <c r="N84" s="59"/>
      <c r="O84" s="57"/>
      <c r="Q84" s="60"/>
      <c r="S84" s="57"/>
      <c r="T84" s="59"/>
    </row>
    <row r="85" spans="2:20" ht="17.25" customHeight="1">
      <c r="B85" s="412" t="s">
        <v>56</v>
      </c>
      <c r="C85" s="413"/>
      <c r="D85" s="63"/>
      <c r="E85" s="60"/>
      <c r="F85" s="60"/>
      <c r="G85" s="60">
        <v>0</v>
      </c>
      <c r="H85" s="60">
        <v>0</v>
      </c>
      <c r="I85" s="60"/>
      <c r="J85" s="60"/>
      <c r="K85" s="60"/>
      <c r="L85" s="60"/>
      <c r="M85" s="57"/>
      <c r="N85" s="59"/>
      <c r="O85" s="57"/>
      <c r="Q85" s="60"/>
      <c r="S85" s="57"/>
      <c r="T85" s="59"/>
    </row>
    <row r="86" spans="2:20" ht="17.25" customHeight="1">
      <c r="B86" s="81"/>
      <c r="C86" s="66"/>
      <c r="D86" s="273" t="s">
        <v>64</v>
      </c>
      <c r="E86" s="64"/>
      <c r="F86" s="64"/>
      <c r="G86" s="272">
        <f>SUM(G84:G85)</f>
        <v>8</v>
      </c>
      <c r="H86" s="272">
        <f>SUM(H84:H85)</f>
        <v>33</v>
      </c>
      <c r="I86" s="64"/>
      <c r="J86" s="64"/>
      <c r="K86" s="64"/>
      <c r="L86" s="64"/>
      <c r="M86" s="63"/>
      <c r="N86" s="67"/>
      <c r="O86" s="63"/>
      <c r="Q86" s="64"/>
      <c r="S86" s="63"/>
      <c r="T86" s="67"/>
    </row>
    <row r="87" spans="2:20" ht="17.25" customHeight="1">
      <c r="B87" s="73"/>
      <c r="C87" s="62"/>
      <c r="D87" s="63"/>
      <c r="E87" s="60"/>
      <c r="F87" s="60"/>
      <c r="G87" s="60"/>
      <c r="H87" s="60"/>
      <c r="I87" s="60"/>
      <c r="J87" s="60"/>
      <c r="K87" s="61"/>
      <c r="M87" s="57"/>
      <c r="N87" s="59"/>
      <c r="O87" s="57"/>
      <c r="Q87" s="61"/>
      <c r="S87" s="57"/>
      <c r="T87" s="59"/>
    </row>
    <row r="88" spans="2:20" ht="17.25" customHeight="1">
      <c r="B88" s="412" t="s">
        <v>55</v>
      </c>
      <c r="C88" s="413"/>
      <c r="D88" s="63"/>
      <c r="E88" s="60"/>
      <c r="F88" s="60"/>
      <c r="G88" s="60">
        <v>0</v>
      </c>
      <c r="H88" s="60">
        <v>0</v>
      </c>
      <c r="I88" s="60"/>
      <c r="J88" s="60"/>
      <c r="K88" s="60"/>
      <c r="L88" s="60"/>
      <c r="M88" s="57"/>
      <c r="N88" s="59"/>
      <c r="O88" s="57"/>
      <c r="Q88" s="57"/>
      <c r="S88" s="57"/>
      <c r="T88" s="59"/>
    </row>
    <row r="89" spans="2:20" ht="17.25" customHeight="1">
      <c r="B89" s="412" t="s">
        <v>56</v>
      </c>
      <c r="C89" s="413"/>
      <c r="D89" s="63"/>
      <c r="E89" s="60"/>
      <c r="F89" s="60"/>
      <c r="G89" s="60">
        <v>0</v>
      </c>
      <c r="H89" s="238">
        <v>0</v>
      </c>
      <c r="I89" s="60"/>
      <c r="J89" s="60"/>
      <c r="K89" s="60"/>
      <c r="L89" s="60"/>
      <c r="M89" s="57"/>
      <c r="N89" s="59"/>
      <c r="O89" s="57"/>
      <c r="Q89" s="57"/>
      <c r="S89" s="57"/>
      <c r="T89" s="59"/>
    </row>
    <row r="90" spans="2:20" ht="17.25" customHeight="1">
      <c r="B90" s="73"/>
      <c r="C90" s="62"/>
      <c r="D90" s="273" t="s">
        <v>64</v>
      </c>
      <c r="E90" s="64"/>
      <c r="F90" s="64"/>
      <c r="G90" s="272">
        <f>SUM(G88:G89)</f>
        <v>0</v>
      </c>
      <c r="H90" s="272">
        <f>SUM(H88:H89)</f>
        <v>0</v>
      </c>
      <c r="I90" s="64"/>
      <c r="J90" s="64"/>
      <c r="K90" s="64"/>
      <c r="L90" s="64"/>
      <c r="M90" s="57"/>
      <c r="N90" s="59"/>
      <c r="O90" s="57"/>
      <c r="Q90" s="64"/>
      <c r="S90" s="57"/>
      <c r="T90" s="59"/>
    </row>
    <row r="91" spans="2:20" ht="17.25" customHeight="1">
      <c r="B91" s="73"/>
      <c r="C91" s="62"/>
      <c r="D91" s="63"/>
      <c r="E91" s="60"/>
      <c r="F91" s="60"/>
      <c r="G91" s="60"/>
      <c r="H91" s="60"/>
      <c r="I91" s="60"/>
      <c r="J91" s="60"/>
      <c r="K91" s="61"/>
      <c r="M91" s="57"/>
      <c r="N91" s="59"/>
      <c r="O91" s="57"/>
      <c r="Q91" s="61"/>
      <c r="S91" s="57"/>
      <c r="T91" s="59"/>
    </row>
    <row r="92" spans="2:20" ht="17.25" customHeight="1">
      <c r="B92" s="412" t="s">
        <v>55</v>
      </c>
      <c r="C92" s="413"/>
      <c r="D92" s="63"/>
      <c r="E92" s="60">
        <f>E80+E84-E88</f>
        <v>0</v>
      </c>
      <c r="F92" s="60">
        <f>F80+F84-F88</f>
        <v>0</v>
      </c>
      <c r="G92" s="60">
        <f aca="true" t="shared" si="5" ref="G92:L92">G80+G84-G88</f>
        <v>74</v>
      </c>
      <c r="H92" s="60">
        <f t="shared" si="5"/>
        <v>674.342</v>
      </c>
      <c r="I92" s="60">
        <f t="shared" si="5"/>
        <v>0</v>
      </c>
      <c r="J92" s="60">
        <f t="shared" si="5"/>
        <v>0</v>
      </c>
      <c r="K92" s="60">
        <f t="shared" si="5"/>
        <v>0</v>
      </c>
      <c r="L92" s="60">
        <f t="shared" si="5"/>
        <v>0</v>
      </c>
      <c r="M92" s="57"/>
      <c r="N92" s="59"/>
      <c r="O92" s="57"/>
      <c r="Q92" s="61"/>
      <c r="S92" s="57"/>
      <c r="T92" s="59"/>
    </row>
    <row r="93" spans="2:20" ht="17.25" customHeight="1">
      <c r="B93" s="412" t="s">
        <v>56</v>
      </c>
      <c r="C93" s="413"/>
      <c r="D93" s="63"/>
      <c r="E93" s="60">
        <f>E81+E85-E89</f>
        <v>0</v>
      </c>
      <c r="F93" s="60">
        <f>F81+F85-F89</f>
        <v>0</v>
      </c>
      <c r="G93" s="60">
        <f aca="true" t="shared" si="6" ref="G93:L93">G81+G85-G89</f>
        <v>10</v>
      </c>
      <c r="H93" s="60">
        <f t="shared" si="6"/>
        <v>94.32</v>
      </c>
      <c r="I93" s="60">
        <f t="shared" si="6"/>
        <v>0</v>
      </c>
      <c r="J93" s="60">
        <f t="shared" si="6"/>
        <v>0</v>
      </c>
      <c r="K93" s="60">
        <f t="shared" si="6"/>
        <v>0</v>
      </c>
      <c r="L93" s="60">
        <f t="shared" si="6"/>
        <v>0</v>
      </c>
      <c r="M93" s="57"/>
      <c r="N93" s="59"/>
      <c r="O93" s="57"/>
      <c r="Q93" s="61"/>
      <c r="S93" s="57"/>
      <c r="T93" s="59"/>
    </row>
    <row r="94" spans="2:20" ht="17.25" customHeight="1">
      <c r="B94" s="58"/>
      <c r="C94" s="56"/>
      <c r="D94" s="273" t="s">
        <v>64</v>
      </c>
      <c r="E94" s="64">
        <f aca="true" t="shared" si="7" ref="E94:L94">SUM(E92:E93)</f>
        <v>0</v>
      </c>
      <c r="F94" s="64">
        <f t="shared" si="7"/>
        <v>0</v>
      </c>
      <c r="G94" s="272">
        <f t="shared" si="7"/>
        <v>84</v>
      </c>
      <c r="H94" s="272">
        <f t="shared" si="7"/>
        <v>768.662</v>
      </c>
      <c r="I94" s="64">
        <f t="shared" si="7"/>
        <v>0</v>
      </c>
      <c r="J94" s="64">
        <f t="shared" si="7"/>
        <v>0</v>
      </c>
      <c r="K94" s="64">
        <f t="shared" si="7"/>
        <v>0</v>
      </c>
      <c r="L94" s="64">
        <f t="shared" si="7"/>
        <v>0</v>
      </c>
      <c r="M94" s="57"/>
      <c r="N94" s="59"/>
      <c r="O94" s="57"/>
      <c r="Q94" s="61"/>
      <c r="S94" s="57"/>
      <c r="T94" s="59"/>
    </row>
    <row r="95" spans="2:20" ht="17.25" customHeight="1">
      <c r="B95" s="277" t="s">
        <v>193</v>
      </c>
      <c r="C95" s="84"/>
      <c r="D95" s="85"/>
      <c r="E95" s="86"/>
      <c r="F95" s="86"/>
      <c r="G95" s="87"/>
      <c r="H95" s="87"/>
      <c r="I95" s="82"/>
      <c r="K95" s="86"/>
      <c r="M95" s="86"/>
      <c r="N95" s="88"/>
      <c r="O95" s="86"/>
      <c r="Q95" s="82"/>
      <c r="R95" s="82"/>
      <c r="S95" s="82"/>
      <c r="T95" s="83"/>
    </row>
    <row r="96" spans="2:20" ht="17.25" customHeight="1">
      <c r="B96" s="74"/>
      <c r="C96" s="397" t="s">
        <v>17</v>
      </c>
      <c r="D96" s="375"/>
      <c r="E96" s="375"/>
      <c r="F96" s="375"/>
      <c r="G96" s="375"/>
      <c r="H96" s="375"/>
      <c r="I96" s="410" t="s">
        <v>18</v>
      </c>
      <c r="J96" s="375"/>
      <c r="K96" s="375"/>
      <c r="L96" s="375"/>
      <c r="M96" s="375"/>
      <c r="N96" s="398"/>
      <c r="O96" s="397" t="s">
        <v>19</v>
      </c>
      <c r="P96" s="375"/>
      <c r="Q96" s="375"/>
      <c r="R96" s="375"/>
      <c r="S96" s="375"/>
      <c r="T96" s="398"/>
    </row>
    <row r="97" spans="2:20" ht="17.25" customHeight="1">
      <c r="B97" s="75" t="s">
        <v>57</v>
      </c>
      <c r="C97" s="52" t="s">
        <v>36</v>
      </c>
      <c r="D97" s="52" t="s">
        <v>37</v>
      </c>
      <c r="E97" s="52" t="s">
        <v>38</v>
      </c>
      <c r="F97" s="52" t="s">
        <v>37</v>
      </c>
      <c r="G97" s="52" t="s">
        <v>64</v>
      </c>
      <c r="H97" s="52" t="s">
        <v>37</v>
      </c>
      <c r="I97" s="54" t="s">
        <v>36</v>
      </c>
      <c r="J97" s="51" t="s">
        <v>37</v>
      </c>
      <c r="K97" s="51" t="s">
        <v>38</v>
      </c>
      <c r="L97" s="51" t="s">
        <v>37</v>
      </c>
      <c r="M97" s="51" t="s">
        <v>64</v>
      </c>
      <c r="N97" s="53" t="s">
        <v>37</v>
      </c>
      <c r="O97" s="52" t="s">
        <v>36</v>
      </c>
      <c r="P97" s="52" t="s">
        <v>37</v>
      </c>
      <c r="Q97" s="52" t="s">
        <v>38</v>
      </c>
      <c r="R97" s="52" t="s">
        <v>37</v>
      </c>
      <c r="S97" s="52" t="s">
        <v>64</v>
      </c>
      <c r="T97" s="76" t="s">
        <v>37</v>
      </c>
    </row>
    <row r="98" spans="2:20" ht="17.25" customHeight="1">
      <c r="B98" s="77" t="s">
        <v>39</v>
      </c>
      <c r="C98" s="68"/>
      <c r="D98" s="68"/>
      <c r="E98" s="68"/>
      <c r="F98" s="68"/>
      <c r="G98" s="68"/>
      <c r="H98" s="68"/>
      <c r="I98" s="44">
        <v>15</v>
      </c>
      <c r="J98" s="33">
        <v>78.25</v>
      </c>
      <c r="K98" s="33">
        <v>0</v>
      </c>
      <c r="L98" s="33">
        <v>0</v>
      </c>
      <c r="M98" s="27">
        <f aca="true" t="shared" si="8" ref="M98:N101">I98+K98</f>
        <v>15</v>
      </c>
      <c r="N98" s="42">
        <f t="shared" si="8"/>
        <v>78.25</v>
      </c>
      <c r="O98" s="39"/>
      <c r="P98" s="39"/>
      <c r="Q98" s="33"/>
      <c r="R98" s="33"/>
      <c r="S98" s="29"/>
      <c r="T98" s="48"/>
    </row>
    <row r="99" spans="2:20" ht="17.25" customHeight="1">
      <c r="B99" s="77" t="s">
        <v>30</v>
      </c>
      <c r="C99" s="68"/>
      <c r="D99" s="68"/>
      <c r="E99" s="68"/>
      <c r="F99" s="68"/>
      <c r="G99" s="68"/>
      <c r="H99" s="68"/>
      <c r="I99" s="44">
        <v>3</v>
      </c>
      <c r="J99" s="33">
        <v>6.28</v>
      </c>
      <c r="K99" s="33">
        <v>3</v>
      </c>
      <c r="L99" s="33">
        <v>0.49</v>
      </c>
      <c r="M99" s="27">
        <f t="shared" si="8"/>
        <v>6</v>
      </c>
      <c r="N99" s="42">
        <f t="shared" si="8"/>
        <v>6.7700000000000005</v>
      </c>
      <c r="O99" s="39"/>
      <c r="P99" s="39"/>
      <c r="Q99" s="33"/>
      <c r="R99" s="33"/>
      <c r="S99" s="29"/>
      <c r="T99" s="48"/>
    </row>
    <row r="100" spans="2:20" ht="17.25" customHeight="1">
      <c r="B100" s="77" t="s">
        <v>31</v>
      </c>
      <c r="C100" s="68"/>
      <c r="D100" s="68"/>
      <c r="E100" s="68"/>
      <c r="F100" s="68"/>
      <c r="G100" s="68"/>
      <c r="H100" s="68"/>
      <c r="I100" s="44">
        <v>24</v>
      </c>
      <c r="J100" s="33">
        <v>172.08</v>
      </c>
      <c r="K100" s="33">
        <v>0</v>
      </c>
      <c r="L100" s="33">
        <v>0</v>
      </c>
      <c r="M100" s="27">
        <f t="shared" si="8"/>
        <v>24</v>
      </c>
      <c r="N100" s="42">
        <f t="shared" si="8"/>
        <v>172.08</v>
      </c>
      <c r="O100" s="33"/>
      <c r="P100" s="33"/>
      <c r="Q100" s="33"/>
      <c r="R100" s="33"/>
      <c r="S100" s="29"/>
      <c r="T100" s="48"/>
    </row>
    <row r="101" spans="2:20" ht="17.25" customHeight="1">
      <c r="B101" s="77" t="s">
        <v>32</v>
      </c>
      <c r="C101" s="68"/>
      <c r="D101" s="68"/>
      <c r="E101" s="68"/>
      <c r="F101" s="68"/>
      <c r="G101" s="68"/>
      <c r="H101" s="68"/>
      <c r="I101" s="44">
        <v>32</v>
      </c>
      <c r="J101" s="33">
        <v>417.73</v>
      </c>
      <c r="K101" s="33">
        <v>7</v>
      </c>
      <c r="L101" s="33">
        <v>93.83</v>
      </c>
      <c r="M101" s="27">
        <f t="shared" si="8"/>
        <v>39</v>
      </c>
      <c r="N101" s="42">
        <f t="shared" si="8"/>
        <v>511.56</v>
      </c>
      <c r="O101" s="33"/>
      <c r="P101" s="33"/>
      <c r="Q101" s="33"/>
      <c r="R101" s="33"/>
      <c r="S101" s="29"/>
      <c r="T101" s="48"/>
    </row>
    <row r="102" spans="2:20" ht="17.25" customHeight="1">
      <c r="B102" s="78" t="s">
        <v>64</v>
      </c>
      <c r="C102" s="79"/>
      <c r="D102" s="79"/>
      <c r="E102" s="79"/>
      <c r="F102" s="79"/>
      <c r="G102" s="79"/>
      <c r="H102" s="79"/>
      <c r="I102" s="45">
        <f aca="true" t="shared" si="9" ref="I102:N102">SUM(I98:I101)</f>
        <v>74</v>
      </c>
      <c r="J102" s="28">
        <f>SUM(J98:J101)</f>
        <v>674.34</v>
      </c>
      <c r="K102" s="28">
        <f t="shared" si="9"/>
        <v>10</v>
      </c>
      <c r="L102" s="28">
        <f t="shared" si="9"/>
        <v>94.32</v>
      </c>
      <c r="M102" s="103">
        <f t="shared" si="9"/>
        <v>84</v>
      </c>
      <c r="N102" s="104">
        <f t="shared" si="9"/>
        <v>768.6600000000001</v>
      </c>
      <c r="O102" s="38"/>
      <c r="P102" s="38"/>
      <c r="Q102" s="38"/>
      <c r="R102" s="38"/>
      <c r="S102" s="108"/>
      <c r="T102" s="109"/>
    </row>
    <row r="103" spans="2:20" ht="17.25" customHeight="1">
      <c r="B103" s="75"/>
      <c r="C103" s="225"/>
      <c r="D103" s="225"/>
      <c r="E103" s="226" t="s">
        <v>12</v>
      </c>
      <c r="F103" s="225"/>
      <c r="G103" s="225"/>
      <c r="H103" s="225"/>
      <c r="I103" s="45"/>
      <c r="J103" s="28"/>
      <c r="K103" s="28"/>
      <c r="L103" s="28"/>
      <c r="M103" s="103"/>
      <c r="N103" s="103"/>
      <c r="O103" s="38"/>
      <c r="P103" s="38"/>
      <c r="Q103" s="38"/>
      <c r="R103" s="38"/>
      <c r="S103" s="108"/>
      <c r="T103" s="108"/>
    </row>
    <row r="104" spans="2:20" ht="17.25" customHeight="1">
      <c r="B104" s="75"/>
      <c r="C104" s="225" t="s">
        <v>41</v>
      </c>
      <c r="D104" s="225" t="s">
        <v>37</v>
      </c>
      <c r="E104" s="225" t="s">
        <v>42</v>
      </c>
      <c r="F104" s="225" t="s">
        <v>37</v>
      </c>
      <c r="G104" s="225" t="s">
        <v>64</v>
      </c>
      <c r="H104" s="225" t="s">
        <v>37</v>
      </c>
      <c r="I104" s="45"/>
      <c r="J104" s="28"/>
      <c r="K104" s="28"/>
      <c r="L104" s="28"/>
      <c r="M104" s="103"/>
      <c r="N104" s="103"/>
      <c r="O104" s="38"/>
      <c r="P104" s="38"/>
      <c r="Q104" s="38"/>
      <c r="R104" s="38"/>
      <c r="S104" s="108"/>
      <c r="T104" s="108"/>
    </row>
    <row r="105" spans="2:20" ht="17.25" customHeight="1">
      <c r="B105" s="77" t="s">
        <v>39</v>
      </c>
      <c r="C105" s="68">
        <v>0</v>
      </c>
      <c r="D105" s="68">
        <v>0</v>
      </c>
      <c r="E105" s="68" t="e">
        <f>CUS!#REF!</f>
        <v>#REF!</v>
      </c>
      <c r="F105" s="68" t="e">
        <f>CUS!#REF!</f>
        <v>#REF!</v>
      </c>
      <c r="G105" s="68">
        <v>0</v>
      </c>
      <c r="H105" s="68">
        <v>0</v>
      </c>
      <c r="I105" s="106"/>
      <c r="J105" s="29"/>
      <c r="K105" s="37"/>
      <c r="L105" s="37"/>
      <c r="M105" s="105"/>
      <c r="N105" s="105"/>
      <c r="O105" s="29"/>
      <c r="P105" s="29"/>
      <c r="Q105" s="107"/>
      <c r="R105" s="37"/>
      <c r="S105" s="105"/>
      <c r="T105" s="105"/>
    </row>
    <row r="106" spans="2:20" ht="17.25" customHeight="1">
      <c r="B106" s="77" t="s">
        <v>30</v>
      </c>
      <c r="C106" s="68">
        <v>0</v>
      </c>
      <c r="D106" s="68">
        <v>0</v>
      </c>
      <c r="E106" s="68" t="e">
        <f>CUS!#REF!</f>
        <v>#REF!</v>
      </c>
      <c r="F106" s="68" t="e">
        <f>CUS!#REF!</f>
        <v>#REF!</v>
      </c>
      <c r="G106" s="68">
        <v>0</v>
      </c>
      <c r="H106" s="68">
        <v>0</v>
      </c>
      <c r="O106" s="29"/>
      <c r="P106" s="29"/>
      <c r="Q106" s="107"/>
      <c r="R106" s="37"/>
      <c r="S106" s="29"/>
      <c r="T106" s="43"/>
    </row>
    <row r="107" spans="2:8" ht="17.25" customHeight="1">
      <c r="B107" s="77" t="s">
        <v>31</v>
      </c>
      <c r="C107" s="68">
        <v>0</v>
      </c>
      <c r="D107" s="68">
        <v>0</v>
      </c>
      <c r="E107" s="68" t="e">
        <f>CUS!#REF!</f>
        <v>#REF!</v>
      </c>
      <c r="F107" s="68" t="e">
        <f>CUS!#REF!</f>
        <v>#REF!</v>
      </c>
      <c r="G107" s="68">
        <v>0</v>
      </c>
      <c r="H107" s="68">
        <v>0</v>
      </c>
    </row>
    <row r="108" spans="2:8" ht="17.25" customHeight="1">
      <c r="B108" s="77" t="s">
        <v>32</v>
      </c>
      <c r="C108" s="68">
        <v>0</v>
      </c>
      <c r="D108" s="68">
        <v>0</v>
      </c>
      <c r="E108" s="68" t="e">
        <f>CUS!#REF!</f>
        <v>#REF!</v>
      </c>
      <c r="F108" s="68" t="e">
        <f>CUS!#REF!</f>
        <v>#REF!</v>
      </c>
      <c r="G108" s="68">
        <v>0</v>
      </c>
      <c r="H108" s="68">
        <v>0</v>
      </c>
    </row>
    <row r="109" spans="2:28" ht="17.25" customHeight="1">
      <c r="B109" s="78" t="s">
        <v>64</v>
      </c>
      <c r="C109" s="79">
        <f aca="true" t="shared" si="10" ref="C109:H109">SUM(C105:C108)</f>
        <v>0</v>
      </c>
      <c r="D109" s="79">
        <f t="shared" si="10"/>
        <v>0</v>
      </c>
      <c r="E109" s="79" t="e">
        <f t="shared" si="10"/>
        <v>#REF!</v>
      </c>
      <c r="F109" s="79" t="e">
        <f t="shared" si="10"/>
        <v>#REF!</v>
      </c>
      <c r="G109" s="79">
        <f t="shared" si="10"/>
        <v>0</v>
      </c>
      <c r="H109" s="79">
        <f t="shared" si="10"/>
        <v>0</v>
      </c>
      <c r="U109" s="200"/>
      <c r="V109" s="200"/>
      <c r="W109" s="200"/>
      <c r="X109" s="200"/>
      <c r="Y109" s="200"/>
      <c r="Z109" s="200"/>
      <c r="AA109" s="200"/>
      <c r="AB109" s="200"/>
    </row>
    <row r="112" ht="17.25" customHeight="1">
      <c r="Q112" t="s">
        <v>0</v>
      </c>
    </row>
  </sheetData>
  <sheetProtection/>
  <mergeCells count="64">
    <mergeCell ref="B77:T77"/>
    <mergeCell ref="O59:T59"/>
    <mergeCell ref="B88:C88"/>
    <mergeCell ref="B81:C81"/>
    <mergeCell ref="B84:C84"/>
    <mergeCell ref="B80:C80"/>
    <mergeCell ref="B78:T78"/>
    <mergeCell ref="K79:L79"/>
    <mergeCell ref="E79:F79"/>
    <mergeCell ref="G79:H79"/>
    <mergeCell ref="I79:J79"/>
    <mergeCell ref="O96:T96"/>
    <mergeCell ref="B89:C89"/>
    <mergeCell ref="B92:C92"/>
    <mergeCell ref="I96:N96"/>
    <mergeCell ref="C96:H96"/>
    <mergeCell ref="B93:C93"/>
    <mergeCell ref="B85:C85"/>
    <mergeCell ref="B43:C43"/>
    <mergeCell ref="R76:T76"/>
    <mergeCell ref="B52:C52"/>
    <mergeCell ref="B55:C55"/>
    <mergeCell ref="B56:C56"/>
    <mergeCell ref="D76:Q76"/>
    <mergeCell ref="I59:N59"/>
    <mergeCell ref="B76:C76"/>
    <mergeCell ref="B48:C48"/>
    <mergeCell ref="B51:C51"/>
    <mergeCell ref="C59:H59"/>
    <mergeCell ref="B44:C44"/>
    <mergeCell ref="B47:C47"/>
    <mergeCell ref="B39:T39"/>
    <mergeCell ref="B40:T40"/>
    <mergeCell ref="P42:Q42"/>
    <mergeCell ref="P41:R41"/>
    <mergeCell ref="J41:L41"/>
    <mergeCell ref="E41:G41"/>
    <mergeCell ref="J42:K42"/>
    <mergeCell ref="R36:T36"/>
    <mergeCell ref="B14:C14"/>
    <mergeCell ref="B15:C15"/>
    <mergeCell ref="B19:C19"/>
    <mergeCell ref="C22:H22"/>
    <mergeCell ref="B18:C18"/>
    <mergeCell ref="O22:T22"/>
    <mergeCell ref="I22:N22"/>
    <mergeCell ref="D38:Q38"/>
    <mergeCell ref="B6:C6"/>
    <mergeCell ref="J5:K5"/>
    <mergeCell ref="E4:G4"/>
    <mergeCell ref="E42:F42"/>
    <mergeCell ref="B38:C38"/>
    <mergeCell ref="B11:C11"/>
    <mergeCell ref="B7:C7"/>
    <mergeCell ref="B10:C10"/>
    <mergeCell ref="E5:F5"/>
    <mergeCell ref="J4:L4"/>
    <mergeCell ref="P5:Q5"/>
    <mergeCell ref="D1:Q1"/>
    <mergeCell ref="P4:R4"/>
    <mergeCell ref="B2:T2"/>
    <mergeCell ref="R1:T1"/>
    <mergeCell ref="B3:T3"/>
    <mergeCell ref="B1:C1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2"/>
  <sheetViews>
    <sheetView zoomScalePageLayoutView="0" workbookViewId="0" topLeftCell="A43">
      <selection activeCell="H12" sqref="H12"/>
    </sheetView>
  </sheetViews>
  <sheetFormatPr defaultColWidth="9.140625" defaultRowHeight="12.75"/>
  <cols>
    <col min="1" max="1" width="21.421875" style="0" customWidth="1"/>
    <col min="2" max="2" width="8.00390625" style="0" customWidth="1"/>
    <col min="3" max="3" width="8.7109375" style="0" customWidth="1"/>
    <col min="4" max="4" width="8.28125" style="0" customWidth="1"/>
    <col min="5" max="5" width="9.00390625" style="0" customWidth="1"/>
    <col min="6" max="6" width="5.57421875" style="0" customWidth="1"/>
    <col min="7" max="7" width="8.28125" style="0" customWidth="1"/>
    <col min="8" max="8" width="8.140625" style="0" customWidth="1"/>
    <col min="9" max="9" width="10.140625" style="0" customWidth="1"/>
    <col min="10" max="10" width="7.140625" style="0" customWidth="1"/>
    <col min="11" max="11" width="7.7109375" style="0" customWidth="1"/>
    <col min="12" max="12" width="5.140625" style="0" customWidth="1"/>
    <col min="13" max="13" width="9.57421875" style="0" customWidth="1"/>
    <col min="14" max="14" width="8.28125" style="0" customWidth="1"/>
    <col min="15" max="15" width="9.8515625" style="0" customWidth="1"/>
    <col min="16" max="16" width="5.7109375" style="0" customWidth="1"/>
    <col min="17" max="17" width="9.8515625" style="0" customWidth="1"/>
    <col min="18" max="18" width="6.28125" style="0" customWidth="1"/>
    <col min="19" max="19" width="7.8515625" style="0" customWidth="1"/>
  </cols>
  <sheetData>
    <row r="3" spans="1:20" ht="18.75" customHeight="1">
      <c r="A3" s="3"/>
      <c r="B3" s="423" t="s">
        <v>23</v>
      </c>
      <c r="C3" s="413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6" t="s">
        <v>94</v>
      </c>
      <c r="S3" s="427"/>
      <c r="T3" s="428"/>
    </row>
    <row r="4" spans="1:20" ht="12.75">
      <c r="A4" s="3"/>
      <c r="B4" s="419" t="s">
        <v>49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91"/>
    </row>
    <row r="5" spans="1:19" ht="12.75">
      <c r="A5" s="3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s="1" customFormat="1" ht="12.75">
      <c r="A8" s="147" t="s">
        <v>25</v>
      </c>
      <c r="B8" s="425" t="s">
        <v>17</v>
      </c>
      <c r="C8" s="415"/>
      <c r="D8" s="415"/>
      <c r="E8" s="415"/>
      <c r="F8" s="415"/>
      <c r="G8" s="415"/>
      <c r="H8" s="415" t="s">
        <v>18</v>
      </c>
      <c r="I8" s="415"/>
      <c r="J8" s="415"/>
      <c r="K8" s="415"/>
      <c r="L8" s="415"/>
      <c r="M8" s="415"/>
      <c r="N8" s="415" t="s">
        <v>19</v>
      </c>
      <c r="O8" s="415"/>
      <c r="P8" s="415"/>
      <c r="Q8" s="415"/>
      <c r="R8" s="415"/>
      <c r="S8" s="415"/>
    </row>
    <row r="9" spans="2:19" s="1" customFormat="1" ht="12.75">
      <c r="B9" s="416" t="s">
        <v>22</v>
      </c>
      <c r="C9" s="416"/>
      <c r="D9" s="416" t="s">
        <v>21</v>
      </c>
      <c r="E9" s="416"/>
      <c r="F9" s="416" t="s">
        <v>20</v>
      </c>
      <c r="G9" s="416"/>
      <c r="H9" s="416" t="s">
        <v>22</v>
      </c>
      <c r="I9" s="416"/>
      <c r="J9" s="416" t="s">
        <v>21</v>
      </c>
      <c r="K9" s="416"/>
      <c r="L9" s="416" t="s">
        <v>20</v>
      </c>
      <c r="M9" s="416"/>
      <c r="N9" s="416" t="s">
        <v>22</v>
      </c>
      <c r="O9" s="416"/>
      <c r="P9" s="416" t="s">
        <v>21</v>
      </c>
      <c r="Q9" s="416"/>
      <c r="R9" s="416" t="s">
        <v>20</v>
      </c>
      <c r="S9" s="416"/>
    </row>
    <row r="10" spans="2:19" s="17" customFormat="1" ht="22.5" customHeight="1">
      <c r="B10" s="128" t="s">
        <v>13</v>
      </c>
      <c r="C10" s="128" t="s">
        <v>29</v>
      </c>
      <c r="D10" s="128" t="s">
        <v>13</v>
      </c>
      <c r="E10" s="128" t="s">
        <v>29</v>
      </c>
      <c r="F10" s="128" t="s">
        <v>13</v>
      </c>
      <c r="G10" s="128" t="s">
        <v>29</v>
      </c>
      <c r="H10" s="128" t="s">
        <v>13</v>
      </c>
      <c r="I10" s="128" t="s">
        <v>29</v>
      </c>
      <c r="J10" s="128" t="s">
        <v>13</v>
      </c>
      <c r="K10" s="128" t="s">
        <v>29</v>
      </c>
      <c r="L10" s="128" t="s">
        <v>13</v>
      </c>
      <c r="M10" s="128" t="s">
        <v>29</v>
      </c>
      <c r="N10" s="128" t="s">
        <v>13</v>
      </c>
      <c r="O10" s="128" t="s">
        <v>29</v>
      </c>
      <c r="P10" s="128" t="s">
        <v>13</v>
      </c>
      <c r="Q10" s="128" t="s">
        <v>29</v>
      </c>
      <c r="R10" s="128" t="s">
        <v>13</v>
      </c>
      <c r="S10" s="128" t="s">
        <v>29</v>
      </c>
    </row>
    <row r="11" spans="1:19" ht="12.75">
      <c r="A11" s="1" t="s">
        <v>1</v>
      </c>
      <c r="B11" s="429" t="s">
        <v>5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</row>
    <row r="12" spans="1:19" ht="13.5">
      <c r="A12" s="110" t="s">
        <v>26</v>
      </c>
      <c r="B12" s="116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20">
        <v>30</v>
      </c>
      <c r="I12" s="120">
        <v>30.94</v>
      </c>
      <c r="J12" s="120">
        <v>22</v>
      </c>
      <c r="K12" s="120">
        <v>25.129</v>
      </c>
      <c r="L12" s="120">
        <v>23</v>
      </c>
      <c r="M12" s="121">
        <v>129.551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</row>
    <row r="13" spans="1:19" ht="13.5">
      <c r="A13" s="110" t="s">
        <v>27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2">
        <v>75</v>
      </c>
      <c r="I13" s="112">
        <v>1457.63</v>
      </c>
      <c r="J13" s="112">
        <v>20</v>
      </c>
      <c r="K13" s="112">
        <v>291.69</v>
      </c>
      <c r="L13" s="112" t="e">
        <f>'CE'!#REF!</f>
        <v>#REF!</v>
      </c>
      <c r="M13" s="122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</row>
    <row r="14" spans="1:19" s="31" customFormat="1" ht="13.5">
      <c r="A14" s="111" t="s">
        <v>2</v>
      </c>
      <c r="B14" s="117"/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89"/>
      <c r="I14" s="89"/>
      <c r="J14" s="89"/>
      <c r="K14" s="89"/>
      <c r="L14" s="89"/>
      <c r="M14" s="118"/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</row>
    <row r="15" spans="1:19" ht="13.5">
      <c r="A15" s="110" t="s">
        <v>26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24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</row>
    <row r="16" spans="1:19" ht="13.5">
      <c r="A16" s="110" t="s">
        <v>27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02">
        <v>0</v>
      </c>
      <c r="I16" s="102">
        <v>0</v>
      </c>
      <c r="J16" s="102">
        <v>0</v>
      </c>
      <c r="K16" s="102">
        <v>0</v>
      </c>
      <c r="L16" s="102" t="e">
        <f>'CE'!#REF!</f>
        <v>#REF!</v>
      </c>
      <c r="M16" s="124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</row>
    <row r="17" spans="1:19" s="31" customFormat="1" ht="13.5">
      <c r="A17" s="111" t="s">
        <v>3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89"/>
      <c r="I17" s="89"/>
      <c r="J17" s="89"/>
      <c r="K17" s="89"/>
      <c r="L17" s="89"/>
      <c r="M17" s="118"/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</row>
    <row r="18" spans="1:19" ht="13.5">
      <c r="A18" s="110" t="s">
        <v>26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24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</row>
    <row r="19" spans="1:19" ht="13.5">
      <c r="A19" s="110" t="s">
        <v>27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02">
        <v>1</v>
      </c>
      <c r="I19" s="102">
        <v>29.6</v>
      </c>
      <c r="J19" s="102">
        <v>0</v>
      </c>
      <c r="K19" s="102">
        <v>0</v>
      </c>
      <c r="L19" s="102" t="e">
        <f>'CE'!#REF!</f>
        <v>#REF!</v>
      </c>
      <c r="M19" s="124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</row>
    <row r="20" spans="1:19" s="31" customFormat="1" ht="13.5">
      <c r="A20" s="111" t="s">
        <v>28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89"/>
      <c r="I20" s="89"/>
      <c r="J20" s="89"/>
      <c r="K20" s="89"/>
      <c r="L20" s="89"/>
      <c r="M20" s="118"/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</row>
    <row r="21" spans="1:19" ht="13.5">
      <c r="A21" s="110" t="s">
        <v>26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02">
        <f aca="true" t="shared" si="0" ref="H21:M21">H12+H15-H18</f>
        <v>30</v>
      </c>
      <c r="I21" s="102">
        <f t="shared" si="0"/>
        <v>30.94</v>
      </c>
      <c r="J21" s="102">
        <f t="shared" si="0"/>
        <v>22</v>
      </c>
      <c r="K21" s="102">
        <f t="shared" si="0"/>
        <v>25.129</v>
      </c>
      <c r="L21" s="102">
        <f t="shared" si="0"/>
        <v>23</v>
      </c>
      <c r="M21" s="124">
        <f t="shared" si="0"/>
        <v>129.551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</row>
    <row r="22" spans="1:19" ht="13.5">
      <c r="A22" s="110" t="s">
        <v>27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26">
        <f aca="true" t="shared" si="1" ref="H22:M22">H13+H16-H19</f>
        <v>74</v>
      </c>
      <c r="I22" s="126">
        <f t="shared" si="1"/>
        <v>1428.0300000000002</v>
      </c>
      <c r="J22" s="126">
        <f t="shared" si="1"/>
        <v>20</v>
      </c>
      <c r="K22" s="126">
        <f t="shared" si="1"/>
        <v>291.69</v>
      </c>
      <c r="L22" s="126" t="e">
        <f t="shared" si="1"/>
        <v>#REF!</v>
      </c>
      <c r="M22" s="126">
        <f t="shared" si="1"/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</row>
    <row r="23" spans="2:19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2:19" ht="12.75">
      <c r="B24" s="422" t="s">
        <v>7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1:19" ht="12.75">
      <c r="A25" s="1" t="s">
        <v>1</v>
      </c>
      <c r="B25" s="3"/>
      <c r="C25" s="3"/>
      <c r="D25" s="3"/>
      <c r="E25" s="3"/>
      <c r="F25" s="3"/>
      <c r="G25" s="3"/>
      <c r="H25" s="421"/>
      <c r="I25" s="421"/>
      <c r="J25" s="421"/>
      <c r="K25" s="3"/>
      <c r="L25" s="3"/>
      <c r="M25" s="3"/>
      <c r="N25" s="3"/>
      <c r="O25" s="3"/>
      <c r="P25" s="3"/>
      <c r="Q25" s="3"/>
      <c r="R25" s="3"/>
      <c r="S25" s="3"/>
    </row>
    <row r="26" spans="1:19" ht="13.5">
      <c r="A26" s="110" t="s">
        <v>26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2">
        <v>180</v>
      </c>
      <c r="I26" s="132">
        <v>266</v>
      </c>
      <c r="J26" s="132">
        <v>104</v>
      </c>
      <c r="K26" s="132">
        <v>336.34</v>
      </c>
      <c r="L26" s="132">
        <v>11</v>
      </c>
      <c r="M26" s="132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</row>
    <row r="27" spans="1:19" ht="13.5">
      <c r="A27" s="110" t="s">
        <v>27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90">
        <v>563</v>
      </c>
      <c r="I27" s="90">
        <v>6165.35</v>
      </c>
      <c r="J27" s="90">
        <v>89</v>
      </c>
      <c r="K27" s="90">
        <v>840.45</v>
      </c>
      <c r="L27" s="90">
        <v>1</v>
      </c>
      <c r="M27" s="90">
        <v>12.09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</row>
    <row r="28" spans="1:19" s="31" customFormat="1" ht="13.5">
      <c r="A28" s="111" t="s">
        <v>2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89"/>
      <c r="I28" s="89"/>
      <c r="J28" s="89"/>
      <c r="K28" s="89"/>
      <c r="L28" s="89"/>
      <c r="M28" s="89"/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</row>
    <row r="29" spans="1:19" ht="13.5">
      <c r="A29" s="110" t="s">
        <v>26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90">
        <v>4</v>
      </c>
      <c r="I29" s="90">
        <v>0.2</v>
      </c>
      <c r="J29" s="90">
        <v>5</v>
      </c>
      <c r="K29" s="90">
        <v>11.84</v>
      </c>
      <c r="L29" s="90">
        <v>0</v>
      </c>
      <c r="M29" s="90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</row>
    <row r="30" spans="1:19" ht="13.5">
      <c r="A30" s="110" t="s">
        <v>27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90">
        <v>4</v>
      </c>
      <c r="I30" s="90">
        <v>31.56</v>
      </c>
      <c r="J30" s="90">
        <v>0</v>
      </c>
      <c r="K30" s="90">
        <v>0</v>
      </c>
      <c r="L30" s="90">
        <v>0</v>
      </c>
      <c r="M30" s="90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</row>
    <row r="31" spans="1:19" s="31" customFormat="1" ht="13.5">
      <c r="A31" s="111" t="s">
        <v>3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89"/>
      <c r="I31" s="89"/>
      <c r="J31" s="89"/>
      <c r="K31" s="89"/>
      <c r="L31" s="89"/>
      <c r="M31" s="89"/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</row>
    <row r="32" spans="1:19" ht="13.5">
      <c r="A32" s="110" t="s">
        <v>26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90">
        <v>2</v>
      </c>
      <c r="I32" s="90">
        <v>13.4</v>
      </c>
      <c r="J32" s="90">
        <v>0</v>
      </c>
      <c r="K32" s="90">
        <v>0</v>
      </c>
      <c r="L32" s="90">
        <v>0</v>
      </c>
      <c r="M32" s="90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</row>
    <row r="33" spans="1:19" ht="13.5">
      <c r="A33" s="110" t="s">
        <v>27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90">
        <v>3</v>
      </c>
      <c r="I33" s="90">
        <v>3.68</v>
      </c>
      <c r="J33" s="90">
        <v>0</v>
      </c>
      <c r="K33" s="90">
        <v>0</v>
      </c>
      <c r="L33" s="90">
        <v>0</v>
      </c>
      <c r="M33" s="90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</row>
    <row r="34" spans="1:19" s="31" customFormat="1" ht="13.5">
      <c r="A34" s="111" t="s">
        <v>28</v>
      </c>
      <c r="B34" s="133">
        <v>0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89"/>
      <c r="I34" s="89"/>
      <c r="J34" s="89"/>
      <c r="K34" s="89"/>
      <c r="L34" s="89"/>
      <c r="M34" s="89"/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</row>
    <row r="35" spans="1:19" ht="13.5">
      <c r="A35" s="110" t="s">
        <v>26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90">
        <f aca="true" t="shared" si="2" ref="H35:L36">H26+H29-H32</f>
        <v>182</v>
      </c>
      <c r="I35" s="90">
        <f t="shared" si="2"/>
        <v>252.79999999999998</v>
      </c>
      <c r="J35" s="90">
        <f t="shared" si="2"/>
        <v>109</v>
      </c>
      <c r="K35" s="90">
        <f t="shared" si="2"/>
        <v>348.17999999999995</v>
      </c>
      <c r="L35" s="90">
        <f t="shared" si="2"/>
        <v>11</v>
      </c>
      <c r="M35" s="90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</row>
    <row r="36" spans="1:19" ht="13.5">
      <c r="A36" s="110" t="s">
        <v>27</v>
      </c>
      <c r="B36" s="133">
        <v>0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4">
        <f t="shared" si="2"/>
        <v>564</v>
      </c>
      <c r="I36" s="134">
        <f t="shared" si="2"/>
        <v>6193.2300000000005</v>
      </c>
      <c r="J36" s="134">
        <f t="shared" si="2"/>
        <v>89</v>
      </c>
      <c r="K36" s="134">
        <f t="shared" si="2"/>
        <v>840.45</v>
      </c>
      <c r="L36" s="134">
        <f t="shared" si="2"/>
        <v>1</v>
      </c>
      <c r="M36" s="134">
        <f>M27+M30-M33</f>
        <v>12.09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</row>
    <row r="37" spans="1:19" ht="13.5">
      <c r="A37" s="110"/>
      <c r="B37" s="102"/>
      <c r="C37" s="102"/>
      <c r="D37" s="102"/>
      <c r="E37" s="102"/>
      <c r="F37" s="102"/>
      <c r="G37" s="102"/>
      <c r="H37" s="90"/>
      <c r="I37" s="90"/>
      <c r="J37" s="90"/>
      <c r="K37" s="90"/>
      <c r="L37" s="90"/>
      <c r="M37" s="90"/>
      <c r="N37" s="102"/>
      <c r="O37" s="102"/>
      <c r="P37" s="102"/>
      <c r="Q37" s="102"/>
      <c r="R37" s="102"/>
      <c r="S37" s="102"/>
    </row>
    <row r="38" spans="1:19" ht="13.5">
      <c r="A38" s="110"/>
      <c r="B38" s="102"/>
      <c r="C38" s="102"/>
      <c r="D38" s="102"/>
      <c r="E38" s="102"/>
      <c r="F38" s="102"/>
      <c r="G38" s="102"/>
      <c r="H38" s="90"/>
      <c r="I38" s="90"/>
      <c r="J38" s="90"/>
      <c r="K38" s="90"/>
      <c r="L38" s="90"/>
      <c r="M38" s="90"/>
      <c r="N38" s="102"/>
      <c r="O38" s="102"/>
      <c r="P38" s="102"/>
      <c r="Q38" s="102"/>
      <c r="R38" s="102"/>
      <c r="S38" s="102"/>
    </row>
    <row r="39" spans="2:19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20" ht="20.25" customHeight="1">
      <c r="B40" s="423" t="s">
        <v>23</v>
      </c>
      <c r="C40" s="413"/>
      <c r="D40" s="431" t="s">
        <v>94</v>
      </c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382"/>
      <c r="S40" s="383"/>
      <c r="T40" s="384"/>
    </row>
    <row r="41" spans="2:19" ht="12.75">
      <c r="B41" s="419" t="s">
        <v>49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</row>
    <row r="42" spans="2:19" ht="12.75">
      <c r="B42" s="420" t="s">
        <v>24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</row>
    <row r="43" spans="2:1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2.7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12.75">
      <c r="A45" s="129" t="s">
        <v>25</v>
      </c>
      <c r="B45" s="415" t="s">
        <v>17</v>
      </c>
      <c r="C45" s="415"/>
      <c r="D45" s="415"/>
      <c r="E45" s="415"/>
      <c r="F45" s="415"/>
      <c r="G45" s="415"/>
      <c r="H45" s="415" t="s">
        <v>18</v>
      </c>
      <c r="I45" s="415"/>
      <c r="J45" s="415"/>
      <c r="K45" s="415"/>
      <c r="L45" s="415"/>
      <c r="M45" s="415"/>
      <c r="N45" s="415" t="s">
        <v>19</v>
      </c>
      <c r="O45" s="415"/>
      <c r="P45" s="415"/>
      <c r="Q45" s="415"/>
      <c r="R45" s="415"/>
      <c r="S45" s="415"/>
    </row>
    <row r="46" spans="1:19" ht="12.75">
      <c r="A46" s="1"/>
      <c r="B46" s="416" t="s">
        <v>22</v>
      </c>
      <c r="C46" s="416"/>
      <c r="D46" s="416" t="s">
        <v>21</v>
      </c>
      <c r="E46" s="416"/>
      <c r="F46" s="416" t="s">
        <v>20</v>
      </c>
      <c r="G46" s="416"/>
      <c r="H46" s="416" t="s">
        <v>22</v>
      </c>
      <c r="I46" s="416"/>
      <c r="J46" s="416" t="s">
        <v>21</v>
      </c>
      <c r="K46" s="416"/>
      <c r="L46" s="416" t="s">
        <v>20</v>
      </c>
      <c r="M46" s="416"/>
      <c r="N46" s="416" t="s">
        <v>22</v>
      </c>
      <c r="O46" s="416"/>
      <c r="P46" s="416" t="s">
        <v>21</v>
      </c>
      <c r="Q46" s="416"/>
      <c r="R46" s="416" t="s">
        <v>20</v>
      </c>
      <c r="S46" s="416"/>
    </row>
    <row r="47" spans="1:19" ht="12.75">
      <c r="A47" s="17"/>
      <c r="B47" s="128" t="s">
        <v>13</v>
      </c>
      <c r="C47" s="128" t="s">
        <v>29</v>
      </c>
      <c r="D47" s="128" t="s">
        <v>13</v>
      </c>
      <c r="E47" s="128" t="s">
        <v>29</v>
      </c>
      <c r="F47" s="128" t="s">
        <v>13</v>
      </c>
      <c r="G47" s="128" t="s">
        <v>29</v>
      </c>
      <c r="H47" s="128" t="s">
        <v>13</v>
      </c>
      <c r="I47" s="128" t="s">
        <v>29</v>
      </c>
      <c r="J47" s="128" t="s">
        <v>13</v>
      </c>
      <c r="K47" s="128" t="s">
        <v>29</v>
      </c>
      <c r="L47" s="128" t="s">
        <v>13</v>
      </c>
      <c r="M47" s="128" t="s">
        <v>29</v>
      </c>
      <c r="N47" s="128" t="s">
        <v>13</v>
      </c>
      <c r="O47" s="128" t="s">
        <v>29</v>
      </c>
      <c r="P47" s="128" t="s">
        <v>13</v>
      </c>
      <c r="Q47" s="128" t="s">
        <v>29</v>
      </c>
      <c r="R47" s="128" t="s">
        <v>13</v>
      </c>
      <c r="S47" s="128" t="s">
        <v>29</v>
      </c>
    </row>
    <row r="48" spans="1:19" ht="13.5" customHeight="1">
      <c r="A48" s="1" t="s">
        <v>1</v>
      </c>
      <c r="B48" s="417" t="s">
        <v>6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ht="13.5">
      <c r="A49" s="110" t="s">
        <v>26</v>
      </c>
      <c r="B49" s="133" t="e">
        <f>CUS!#REF!</f>
        <v>#REF!</v>
      </c>
      <c r="C49" s="133" t="e">
        <f>CUS!#REF!</f>
        <v>#REF!</v>
      </c>
      <c r="D49" s="133" t="e">
        <f>CUS!#REF!</f>
        <v>#REF!</v>
      </c>
      <c r="E49" s="133" t="e">
        <f>CUS!#REF!</f>
        <v>#REF!</v>
      </c>
      <c r="F49" s="133" t="e">
        <f>CUS!#REF!</f>
        <v>#REF!</v>
      </c>
      <c r="G49" s="133" t="e">
        <f>CUS!#REF!</f>
        <v>#REF!</v>
      </c>
      <c r="H49" s="137">
        <v>14</v>
      </c>
      <c r="I49" s="132">
        <v>10.91</v>
      </c>
      <c r="J49" s="132" t="e">
        <f>CUS!#REF!</f>
        <v>#REF!</v>
      </c>
      <c r="K49" s="132" t="e">
        <f>CUS!#REF!</f>
        <v>#REF!</v>
      </c>
      <c r="L49" s="132">
        <v>0</v>
      </c>
      <c r="M49" s="138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 t="e">
        <f>CUS!#REF!</f>
        <v>#REF!</v>
      </c>
    </row>
    <row r="50" spans="1:19" ht="13.5">
      <c r="A50" s="110" t="s">
        <v>27</v>
      </c>
      <c r="B50" s="133" t="e">
        <f>CUS!#REF!</f>
        <v>#REF!</v>
      </c>
      <c r="C50" s="133" t="e">
        <f>CUS!#REF!</f>
        <v>#REF!</v>
      </c>
      <c r="D50" s="133" t="e">
        <f>CUS!#REF!</f>
        <v>#REF!</v>
      </c>
      <c r="E50" s="133" t="e">
        <f>CUS!#REF!</f>
        <v>#REF!</v>
      </c>
      <c r="F50" s="133" t="e">
        <f>CUS!#REF!</f>
        <v>#REF!</v>
      </c>
      <c r="G50" s="133" t="e">
        <f>CUS!#REF!</f>
        <v>#REF!</v>
      </c>
      <c r="H50" s="139">
        <v>24</v>
      </c>
      <c r="I50" s="90">
        <v>870.5</v>
      </c>
      <c r="J50" s="90" t="e">
        <f>CUS!#REF!</f>
        <v>#REF!</v>
      </c>
      <c r="K50" s="90" t="e">
        <f>CUS!#REF!</f>
        <v>#REF!</v>
      </c>
      <c r="L50" s="90" t="e">
        <f>CUS!#REF!</f>
        <v>#REF!</v>
      </c>
      <c r="M50" s="140" t="e">
        <f>CUS!#REF!</f>
        <v>#REF!</v>
      </c>
      <c r="N50" s="133">
        <v>0</v>
      </c>
      <c r="O50" s="133">
        <v>0</v>
      </c>
      <c r="P50" s="133" t="e">
        <f>CUS!#REF!</f>
        <v>#REF!</v>
      </c>
      <c r="Q50" s="133">
        <v>0</v>
      </c>
      <c r="R50" s="133" t="e">
        <f>CUS!#REF!</f>
        <v>#REF!</v>
      </c>
      <c r="S50" s="133" t="e">
        <f>CUS!#REF!</f>
        <v>#REF!</v>
      </c>
    </row>
    <row r="51" spans="1:19" s="31" customFormat="1" ht="13.5">
      <c r="A51" s="111" t="s">
        <v>2</v>
      </c>
      <c r="B51" s="133" t="e">
        <f>CUS!#REF!</f>
        <v>#REF!</v>
      </c>
      <c r="C51" s="133" t="e">
        <f>CUS!#REF!</f>
        <v>#REF!</v>
      </c>
      <c r="D51" s="133" t="e">
        <f>CUS!#REF!</f>
        <v>#REF!</v>
      </c>
      <c r="E51" s="133" t="e">
        <f>CUS!#REF!</f>
        <v>#REF!</v>
      </c>
      <c r="F51" s="133" t="e">
        <f>CUS!#REF!</f>
        <v>#REF!</v>
      </c>
      <c r="G51" s="133" t="e">
        <f>CUS!#REF!</f>
        <v>#REF!</v>
      </c>
      <c r="H51" s="117"/>
      <c r="I51" s="89"/>
      <c r="J51" s="89"/>
      <c r="K51" s="89"/>
      <c r="L51" s="89"/>
      <c r="M51" s="118"/>
      <c r="N51" s="133" t="e">
        <f>CUS!#REF!</f>
        <v>#REF!</v>
      </c>
      <c r="O51" s="133" t="e">
        <f>CUS!#REF!</f>
        <v>#REF!</v>
      </c>
      <c r="P51" s="133" t="e">
        <f>CUS!#REF!</f>
        <v>#REF!</v>
      </c>
      <c r="Q51" s="133" t="e">
        <f>CUS!#REF!</f>
        <v>#REF!</v>
      </c>
      <c r="R51" s="133" t="e">
        <f>CUS!#REF!</f>
        <v>#REF!</v>
      </c>
      <c r="S51" s="133" t="e">
        <f>CUS!#REF!</f>
        <v>#REF!</v>
      </c>
    </row>
    <row r="52" spans="1:19" s="13" customFormat="1" ht="13.5">
      <c r="A52" s="110" t="s">
        <v>26</v>
      </c>
      <c r="B52" s="133" t="e">
        <f>CUS!#REF!</f>
        <v>#REF!</v>
      </c>
      <c r="C52" s="133" t="e">
        <f>CUS!#REF!</f>
        <v>#REF!</v>
      </c>
      <c r="D52" s="133" t="e">
        <f>CUS!#REF!</f>
        <v>#REF!</v>
      </c>
      <c r="E52" s="133" t="e">
        <f>CUS!#REF!</f>
        <v>#REF!</v>
      </c>
      <c r="F52" s="133" t="e">
        <f>CUS!#REF!</f>
        <v>#REF!</v>
      </c>
      <c r="G52" s="133" t="e">
        <f>CUS!#REF!</f>
        <v>#REF!</v>
      </c>
      <c r="H52" s="141">
        <v>2</v>
      </c>
      <c r="I52" s="242">
        <v>0.08</v>
      </c>
      <c r="J52" s="114" t="e">
        <f>CUS!#REF!</f>
        <v>#REF!</v>
      </c>
      <c r="K52" s="114" t="e">
        <f>CUS!#REF!</f>
        <v>#REF!</v>
      </c>
      <c r="L52" s="114">
        <v>0</v>
      </c>
      <c r="M52" s="142" t="e">
        <f>CUS!#REF!</f>
        <v>#REF!</v>
      </c>
      <c r="N52" s="133" t="e">
        <f>CUS!#REF!</f>
        <v>#REF!</v>
      </c>
      <c r="O52" s="133" t="e">
        <f>CUS!#REF!</f>
        <v>#REF!</v>
      </c>
      <c r="P52" s="133">
        <v>0</v>
      </c>
      <c r="Q52" s="133">
        <v>0</v>
      </c>
      <c r="R52" s="133" t="e">
        <f>CUS!#REF!</f>
        <v>#REF!</v>
      </c>
      <c r="S52" s="133" t="e">
        <f>CUS!#REF!</f>
        <v>#REF!</v>
      </c>
    </row>
    <row r="53" spans="1:19" s="13" customFormat="1" ht="13.5">
      <c r="A53" s="110" t="s">
        <v>27</v>
      </c>
      <c r="B53" s="133" t="e">
        <f>CUS!#REF!</f>
        <v>#REF!</v>
      </c>
      <c r="C53" s="133" t="e">
        <f>CUS!#REF!</f>
        <v>#REF!</v>
      </c>
      <c r="D53" s="133" t="e">
        <f>CUS!#REF!</f>
        <v>#REF!</v>
      </c>
      <c r="E53" s="133" t="e">
        <f>CUS!#REF!</f>
        <v>#REF!</v>
      </c>
      <c r="F53" s="133" t="e">
        <f>CUS!#REF!</f>
        <v>#REF!</v>
      </c>
      <c r="G53" s="133" t="e">
        <f>CUS!#REF!</f>
        <v>#REF!</v>
      </c>
      <c r="H53" s="141">
        <v>6</v>
      </c>
      <c r="I53" s="114">
        <v>69.92</v>
      </c>
      <c r="J53" s="114" t="e">
        <f>CUS!#REF!</f>
        <v>#REF!</v>
      </c>
      <c r="K53" s="114" t="e">
        <f>CUS!#REF!</f>
        <v>#REF!</v>
      </c>
      <c r="L53" s="114" t="e">
        <f>CUS!#REF!</f>
        <v>#REF!</v>
      </c>
      <c r="M53" s="142" t="e">
        <f>CUS!#REF!</f>
        <v>#REF!</v>
      </c>
      <c r="N53" s="133" t="e">
        <f>CUS!#REF!</f>
        <v>#REF!</v>
      </c>
      <c r="O53" s="133" t="e">
        <f>CUS!#REF!</f>
        <v>#REF!</v>
      </c>
      <c r="P53" s="133" t="e">
        <f>CUS!#REF!</f>
        <v>#REF!</v>
      </c>
      <c r="Q53" s="133" t="e">
        <f>CUS!#REF!</f>
        <v>#REF!</v>
      </c>
      <c r="R53" s="133" t="e">
        <f>CUS!#REF!</f>
        <v>#REF!</v>
      </c>
      <c r="S53" s="133" t="e">
        <f>CUS!#REF!</f>
        <v>#REF!</v>
      </c>
    </row>
    <row r="54" spans="1:19" s="32" customFormat="1" ht="13.5">
      <c r="A54" s="111" t="s">
        <v>3</v>
      </c>
      <c r="B54" s="133" t="e">
        <f>CUS!#REF!</f>
        <v>#REF!</v>
      </c>
      <c r="C54" s="133" t="e">
        <f>CUS!#REF!</f>
        <v>#REF!</v>
      </c>
      <c r="D54" s="133" t="e">
        <f>CUS!#REF!</f>
        <v>#REF!</v>
      </c>
      <c r="E54" s="133" t="e">
        <f>CUS!#REF!</f>
        <v>#REF!</v>
      </c>
      <c r="F54" s="133" t="e">
        <f>CUS!#REF!</f>
        <v>#REF!</v>
      </c>
      <c r="G54" s="133" t="e">
        <f>CUS!#REF!</f>
        <v>#REF!</v>
      </c>
      <c r="H54" s="135"/>
      <c r="I54" s="115"/>
      <c r="J54" s="115"/>
      <c r="K54" s="115"/>
      <c r="L54" s="115"/>
      <c r="M54" s="136"/>
      <c r="N54" s="133" t="e">
        <f>CUS!#REF!</f>
        <v>#REF!</v>
      </c>
      <c r="O54" s="133" t="e">
        <f>CUS!#REF!</f>
        <v>#REF!</v>
      </c>
      <c r="P54" s="133" t="e">
        <f>CUS!#REF!</f>
        <v>#REF!</v>
      </c>
      <c r="Q54" s="133" t="e">
        <f>CUS!#REF!</f>
        <v>#REF!</v>
      </c>
      <c r="R54" s="133" t="e">
        <f>CUS!#REF!</f>
        <v>#REF!</v>
      </c>
      <c r="S54" s="133" t="e">
        <f>CUS!#REF!</f>
        <v>#REF!</v>
      </c>
    </row>
    <row r="55" spans="1:19" s="13" customFormat="1" ht="13.5">
      <c r="A55" s="110" t="s">
        <v>26</v>
      </c>
      <c r="B55" s="133" t="e">
        <f>CUS!#REF!</f>
        <v>#REF!</v>
      </c>
      <c r="C55" s="133" t="e">
        <f>CUS!#REF!</f>
        <v>#REF!</v>
      </c>
      <c r="D55" s="133" t="e">
        <f>CUS!#REF!</f>
        <v>#REF!</v>
      </c>
      <c r="E55" s="133" t="e">
        <f>CUS!#REF!</f>
        <v>#REF!</v>
      </c>
      <c r="F55" s="133" t="e">
        <f>CUS!#REF!</f>
        <v>#REF!</v>
      </c>
      <c r="G55" s="133" t="e">
        <f>CUS!#REF!</f>
        <v>#REF!</v>
      </c>
      <c r="H55" s="141">
        <v>0</v>
      </c>
      <c r="I55" s="242">
        <v>0</v>
      </c>
      <c r="J55" s="114">
        <v>0</v>
      </c>
      <c r="K55" s="114">
        <v>0</v>
      </c>
      <c r="L55" s="114">
        <v>0</v>
      </c>
      <c r="M55" s="142">
        <v>0</v>
      </c>
      <c r="N55" s="133" t="e">
        <f>CUS!#REF!</f>
        <v>#REF!</v>
      </c>
      <c r="O55" s="133" t="e">
        <f>CUS!#REF!</f>
        <v>#REF!</v>
      </c>
      <c r="P55" s="133" t="e">
        <f>CUS!#REF!</f>
        <v>#REF!</v>
      </c>
      <c r="Q55" s="133" t="e">
        <f>CUS!#REF!</f>
        <v>#REF!</v>
      </c>
      <c r="R55" s="133" t="e">
        <f>CUS!#REF!</f>
        <v>#REF!</v>
      </c>
      <c r="S55" s="133" t="e">
        <f>CUS!#REF!</f>
        <v>#REF!</v>
      </c>
    </row>
    <row r="56" spans="1:19" s="13" customFormat="1" ht="13.5">
      <c r="A56" s="110" t="s">
        <v>27</v>
      </c>
      <c r="B56" s="133" t="e">
        <f>CUS!#REF!</f>
        <v>#REF!</v>
      </c>
      <c r="C56" s="133" t="e">
        <f>CUS!#REF!</f>
        <v>#REF!</v>
      </c>
      <c r="D56" s="133" t="e">
        <f>CUS!#REF!</f>
        <v>#REF!</v>
      </c>
      <c r="E56" s="133" t="e">
        <f>CUS!#REF!</f>
        <v>#REF!</v>
      </c>
      <c r="F56" s="133" t="e">
        <f>CUS!#REF!</f>
        <v>#REF!</v>
      </c>
      <c r="G56" s="133" t="e">
        <f>CUS!#REF!</f>
        <v>#REF!</v>
      </c>
      <c r="H56" s="141">
        <v>0</v>
      </c>
      <c r="I56" s="114">
        <v>0</v>
      </c>
      <c r="J56" s="114">
        <v>0</v>
      </c>
      <c r="K56" s="114">
        <v>0</v>
      </c>
      <c r="L56" s="114">
        <v>0</v>
      </c>
      <c r="M56" s="142">
        <v>0</v>
      </c>
      <c r="N56" s="133" t="e">
        <f>CUS!#REF!</f>
        <v>#REF!</v>
      </c>
      <c r="O56" s="133" t="e">
        <f>CUS!#REF!</f>
        <v>#REF!</v>
      </c>
      <c r="P56" s="133" t="e">
        <f>CUS!#REF!</f>
        <v>#REF!</v>
      </c>
      <c r="Q56" s="133" t="e">
        <f>CUS!#REF!</f>
        <v>#REF!</v>
      </c>
      <c r="R56" s="133" t="e">
        <f>CUS!#REF!</f>
        <v>#REF!</v>
      </c>
      <c r="S56" s="133" t="e">
        <f>CUS!#REF!</f>
        <v>#REF!</v>
      </c>
    </row>
    <row r="57" spans="1:19" s="31" customFormat="1" ht="13.5">
      <c r="A57" s="111" t="s">
        <v>28</v>
      </c>
      <c r="B57" s="133" t="e">
        <f>CUS!#REF!</f>
        <v>#REF!</v>
      </c>
      <c r="C57" s="133" t="e">
        <f>CUS!#REF!</f>
        <v>#REF!</v>
      </c>
      <c r="D57" s="133" t="e">
        <f>CUS!#REF!</f>
        <v>#REF!</v>
      </c>
      <c r="E57" s="133" t="e">
        <f>CUS!#REF!</f>
        <v>#REF!</v>
      </c>
      <c r="F57" s="133" t="e">
        <f>CUS!#REF!</f>
        <v>#REF!</v>
      </c>
      <c r="G57" s="133" t="e">
        <f>CUS!#REF!</f>
        <v>#REF!</v>
      </c>
      <c r="H57" s="117"/>
      <c r="I57" s="89"/>
      <c r="J57" s="89"/>
      <c r="K57" s="89"/>
      <c r="L57" s="89"/>
      <c r="M57" s="118"/>
      <c r="N57" s="133" t="e">
        <f>CUS!#REF!</f>
        <v>#REF!</v>
      </c>
      <c r="O57" s="133" t="e">
        <f>CUS!#REF!</f>
        <v>#REF!</v>
      </c>
      <c r="P57" s="133" t="e">
        <f>CUS!#REF!</f>
        <v>#REF!</v>
      </c>
      <c r="Q57" s="133" t="e">
        <f>CUS!#REF!</f>
        <v>#REF!</v>
      </c>
      <c r="R57" s="133" t="e">
        <f>CUS!#REF!</f>
        <v>#REF!</v>
      </c>
      <c r="S57" s="133" t="e">
        <f>CUS!#REF!</f>
        <v>#REF!</v>
      </c>
    </row>
    <row r="58" spans="1:19" ht="13.5">
      <c r="A58" s="110" t="s">
        <v>26</v>
      </c>
      <c r="B58" s="133" t="e">
        <f>CUS!#REF!</f>
        <v>#REF!</v>
      </c>
      <c r="C58" s="133" t="e">
        <f>CUS!#REF!</f>
        <v>#REF!</v>
      </c>
      <c r="D58" s="133" t="e">
        <f>CUS!#REF!</f>
        <v>#REF!</v>
      </c>
      <c r="E58" s="133" t="e">
        <f>CUS!#REF!</f>
        <v>#REF!</v>
      </c>
      <c r="F58" s="133" t="e">
        <f>CUS!#REF!</f>
        <v>#REF!</v>
      </c>
      <c r="G58" s="133" t="e">
        <f>CUS!#REF!</f>
        <v>#REF!</v>
      </c>
      <c r="H58" s="139">
        <f aca="true" t="shared" si="3" ref="H58:M59">H49+H52-H55</f>
        <v>16</v>
      </c>
      <c r="I58" s="90">
        <f t="shared" si="3"/>
        <v>10.99</v>
      </c>
      <c r="J58" s="90" t="e">
        <f t="shared" si="3"/>
        <v>#REF!</v>
      </c>
      <c r="K58" s="90" t="e">
        <f t="shared" si="3"/>
        <v>#REF!</v>
      </c>
      <c r="L58" s="90">
        <f t="shared" si="3"/>
        <v>0</v>
      </c>
      <c r="M58" s="140" t="e">
        <f t="shared" si="3"/>
        <v>#REF!</v>
      </c>
      <c r="N58" s="133" t="e">
        <f>CUS!#REF!</f>
        <v>#REF!</v>
      </c>
      <c r="O58" s="133" t="e">
        <f>CUS!#REF!</f>
        <v>#REF!</v>
      </c>
      <c r="P58" s="133" t="e">
        <f>CUS!#REF!</f>
        <v>#REF!</v>
      </c>
      <c r="Q58" s="133" t="e">
        <f>CUS!#REF!</f>
        <v>#REF!</v>
      </c>
      <c r="R58" s="133" t="e">
        <f>CUS!#REF!</f>
        <v>#REF!</v>
      </c>
      <c r="S58" s="133" t="e">
        <f>CUS!#REF!</f>
        <v>#REF!</v>
      </c>
    </row>
    <row r="59" spans="1:19" ht="13.5">
      <c r="A59" s="110" t="s">
        <v>27</v>
      </c>
      <c r="B59" s="133" t="e">
        <f>CUS!#REF!</f>
        <v>#REF!</v>
      </c>
      <c r="C59" s="133" t="e">
        <f>CUS!#REF!</f>
        <v>#REF!</v>
      </c>
      <c r="D59" s="133" t="e">
        <f>CUS!#REF!</f>
        <v>#REF!</v>
      </c>
      <c r="E59" s="133" t="e">
        <f>CUS!#REF!</f>
        <v>#REF!</v>
      </c>
      <c r="F59" s="133" t="e">
        <f>CUS!#REF!</f>
        <v>#REF!</v>
      </c>
      <c r="G59" s="133" t="e">
        <f>CUS!#REF!</f>
        <v>#REF!</v>
      </c>
      <c r="H59" s="143">
        <f t="shared" si="3"/>
        <v>30</v>
      </c>
      <c r="I59" s="134">
        <f t="shared" si="3"/>
        <v>940.42</v>
      </c>
      <c r="J59" s="90" t="e">
        <f t="shared" si="3"/>
        <v>#REF!</v>
      </c>
      <c r="K59" s="90" t="e">
        <f t="shared" si="3"/>
        <v>#REF!</v>
      </c>
      <c r="L59" s="90" t="e">
        <f t="shared" si="3"/>
        <v>#REF!</v>
      </c>
      <c r="M59" s="140" t="e">
        <f t="shared" si="3"/>
        <v>#REF!</v>
      </c>
      <c r="N59" s="133" t="e">
        <f>CUS!#REF!</f>
        <v>#REF!</v>
      </c>
      <c r="O59" s="133" t="e">
        <f>CUS!#REF!</f>
        <v>#REF!</v>
      </c>
      <c r="P59" s="133">
        <v>0</v>
      </c>
      <c r="Q59" s="133" t="e">
        <f>CUS!#REF!</f>
        <v>#REF!</v>
      </c>
      <c r="R59" s="133" t="e">
        <f>CUS!#REF!</f>
        <v>#REF!</v>
      </c>
      <c r="S59" s="133" t="e">
        <f>CUS!#REF!</f>
        <v>#REF!</v>
      </c>
    </row>
    <row r="60" spans="2:19" ht="13.5">
      <c r="B60" s="133">
        <f>CUS!H88</f>
        <v>0</v>
      </c>
      <c r="C60" s="133">
        <f>CUS!I88</f>
        <v>0</v>
      </c>
      <c r="D60" s="133">
        <f>CUS!J88</f>
        <v>0</v>
      </c>
      <c r="E60" s="133">
        <f>CUS!K88</f>
        <v>0</v>
      </c>
      <c r="F60" s="133">
        <f>CUS!L88</f>
        <v>0</v>
      </c>
      <c r="G60" s="133">
        <f>CUS!M88</f>
        <v>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>
      <c r="A61" s="1" t="s">
        <v>1</v>
      </c>
      <c r="B61" s="416" t="s">
        <v>12</v>
      </c>
      <c r="C61" s="416"/>
      <c r="D61" s="416"/>
      <c r="E61" s="416"/>
      <c r="F61" s="416"/>
      <c r="G61" s="41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3.5">
      <c r="A62" s="110" t="s">
        <v>26</v>
      </c>
      <c r="B62" s="130">
        <v>0</v>
      </c>
      <c r="C62" s="131">
        <v>0</v>
      </c>
      <c r="D62" s="131" t="e">
        <f>CUS!#REF!</f>
        <v>#REF!</v>
      </c>
      <c r="E62" s="131" t="e">
        <f>CUS!#REF!</f>
        <v>#REF!</v>
      </c>
      <c r="F62" s="131" t="e">
        <f>CUS!#REF!</f>
        <v>#REF!</v>
      </c>
      <c r="G62" s="133" t="e">
        <f>CUS!#REF!</f>
        <v>#REF!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3.5">
      <c r="A63" s="110" t="s">
        <v>27</v>
      </c>
      <c r="B63" s="123">
        <v>0</v>
      </c>
      <c r="C63" s="102">
        <v>0</v>
      </c>
      <c r="D63" s="102" t="e">
        <f>CUS!#REF!</f>
        <v>#REF!</v>
      </c>
      <c r="E63" s="102" t="e">
        <f>CUS!#REF!</f>
        <v>#REF!</v>
      </c>
      <c r="F63" s="102" t="e">
        <f>CUS!#REF!</f>
        <v>#REF!</v>
      </c>
      <c r="G63" s="124" t="e">
        <f>CUS!#REF!</f>
        <v>#REF!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3.5">
      <c r="A64" s="111" t="s">
        <v>2</v>
      </c>
      <c r="B64" s="123"/>
      <c r="C64" s="102"/>
      <c r="D64" s="102"/>
      <c r="E64" s="102"/>
      <c r="F64" s="102"/>
      <c r="G64" s="12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3.5">
      <c r="A65" s="110" t="s">
        <v>26</v>
      </c>
      <c r="B65" s="46">
        <v>0</v>
      </c>
      <c r="C65" s="34">
        <v>0</v>
      </c>
      <c r="D65" s="34">
        <v>0</v>
      </c>
      <c r="E65" s="34" t="e">
        <f>CUS!#REF!</f>
        <v>#REF!</v>
      </c>
      <c r="F65" s="34" t="e">
        <f>CUS!#REF!</f>
        <v>#REF!</v>
      </c>
      <c r="G65" s="47" t="e">
        <f>CUS!#REF!</f>
        <v>#REF!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3.5">
      <c r="A66" s="110" t="s">
        <v>27</v>
      </c>
      <c r="B66" s="46" t="e">
        <f>CUS!#REF!</f>
        <v>#REF!</v>
      </c>
      <c r="C66" s="34" t="e">
        <f>CUS!#REF!</f>
        <v>#REF!</v>
      </c>
      <c r="D66" s="34" t="e">
        <f>CUS!#REF!</f>
        <v>#REF!</v>
      </c>
      <c r="E66" s="34" t="e">
        <f>CUS!#REF!</f>
        <v>#REF!</v>
      </c>
      <c r="F66" s="34" t="e">
        <f>CUS!#REF!</f>
        <v>#REF!</v>
      </c>
      <c r="G66" s="47" t="e">
        <f>CUS!#REF!</f>
        <v>#REF!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3.5">
      <c r="A67" s="111" t="s">
        <v>3</v>
      </c>
      <c r="B67" s="46"/>
      <c r="C67" s="34"/>
      <c r="D67" s="34"/>
      <c r="E67" s="34"/>
      <c r="F67" s="34"/>
      <c r="G67" s="47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3.5">
      <c r="A68" s="110" t="s">
        <v>26</v>
      </c>
      <c r="B68" s="46">
        <v>0</v>
      </c>
      <c r="C68" s="34">
        <v>0</v>
      </c>
      <c r="D68" s="34" t="e">
        <f>CUS!#REF!</f>
        <v>#REF!</v>
      </c>
      <c r="E68" s="34" t="e">
        <f>CUS!#REF!</f>
        <v>#REF!</v>
      </c>
      <c r="F68" s="34" t="e">
        <f>CUS!#REF!</f>
        <v>#REF!</v>
      </c>
      <c r="G68" s="47" t="e">
        <f>CUS!#REF!</f>
        <v>#REF!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3.5">
      <c r="A69" s="110" t="s">
        <v>27</v>
      </c>
      <c r="B69" s="46">
        <v>0</v>
      </c>
      <c r="C69" s="34">
        <v>0</v>
      </c>
      <c r="D69" s="34" t="e">
        <f>CUS!#REF!</f>
        <v>#REF!</v>
      </c>
      <c r="E69" s="34" t="e">
        <f>CUS!#REF!</f>
        <v>#REF!</v>
      </c>
      <c r="F69" s="34" t="e">
        <f>CUS!#REF!</f>
        <v>#REF!</v>
      </c>
      <c r="G69" s="47" t="e">
        <f>CUS!#REF!</f>
        <v>#REF!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3.5">
      <c r="A70" s="111" t="s">
        <v>28</v>
      </c>
      <c r="B70" s="123"/>
      <c r="C70" s="102"/>
      <c r="D70" s="102"/>
      <c r="E70" s="102"/>
      <c r="F70" s="102"/>
      <c r="G70" s="12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3.5">
      <c r="A71" s="110" t="s">
        <v>26</v>
      </c>
      <c r="B71" s="123">
        <f>B62+B65-B68</f>
        <v>0</v>
      </c>
      <c r="C71" s="102">
        <v>0</v>
      </c>
      <c r="D71" s="102" t="e">
        <f>D62+D65-D68</f>
        <v>#REF!</v>
      </c>
      <c r="E71" s="102">
        <v>0</v>
      </c>
      <c r="F71" s="102">
        <v>0</v>
      </c>
      <c r="G71" s="124">
        <v>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3.5">
      <c r="A72" s="110" t="s">
        <v>27</v>
      </c>
      <c r="B72" s="125">
        <v>0</v>
      </c>
      <c r="C72" s="126" t="e">
        <f>C63+C66+-C69</f>
        <v>#REF!</v>
      </c>
      <c r="D72" s="126">
        <v>0</v>
      </c>
      <c r="E72" s="126">
        <v>0</v>
      </c>
      <c r="F72" s="126">
        <v>0</v>
      </c>
      <c r="G72" s="127"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7" ht="13.5" thickBot="1"/>
    <row r="78" spans="4:8" ht="33">
      <c r="D78" s="156"/>
      <c r="E78" s="159" t="s">
        <v>15</v>
      </c>
      <c r="F78" s="159" t="s">
        <v>9</v>
      </c>
      <c r="G78" s="159" t="s">
        <v>16</v>
      </c>
      <c r="H78" s="159" t="s">
        <v>64</v>
      </c>
    </row>
    <row r="79" spans="4:8" ht="50.25" thickBot="1">
      <c r="D79" s="161" t="s">
        <v>1</v>
      </c>
      <c r="E79" s="157" t="e">
        <f>#REF!</f>
        <v>#REF!</v>
      </c>
      <c r="F79" s="157">
        <v>89</v>
      </c>
      <c r="G79" s="157" t="e">
        <f>H78=#REF!</f>
        <v>#REF!</v>
      </c>
      <c r="H79" s="157" t="e">
        <f>SUM(E79:G79)</f>
        <v>#REF!</v>
      </c>
    </row>
    <row r="80" spans="4:8" ht="33.75" thickBot="1">
      <c r="D80" s="161" t="s">
        <v>2</v>
      </c>
      <c r="E80" s="158" t="e">
        <f>#REF!</f>
        <v>#REF!</v>
      </c>
      <c r="F80" s="158" t="e">
        <f>#REF!</f>
        <v>#REF!</v>
      </c>
      <c r="G80" s="158" t="e">
        <f>#REF!</f>
        <v>#REF!</v>
      </c>
      <c r="H80" s="157" t="e">
        <f>SUM(E80:G80)</f>
        <v>#REF!</v>
      </c>
    </row>
    <row r="81" spans="4:8" ht="33.75" thickBot="1">
      <c r="D81" s="161" t="s">
        <v>10</v>
      </c>
      <c r="E81" s="158" t="e">
        <f>#REF!+#REF!</f>
        <v>#REF!</v>
      </c>
      <c r="F81" s="158" t="e">
        <f>#REF!+#REF!</f>
        <v>#REF!</v>
      </c>
      <c r="G81" s="158" t="e">
        <f>#REF!+#REF!</f>
        <v>#REF!</v>
      </c>
      <c r="H81" s="157" t="e">
        <f>SUM(E81:G81)</f>
        <v>#REF!</v>
      </c>
    </row>
    <row r="82" spans="4:8" ht="33.75" thickBot="1">
      <c r="D82" s="160" t="s">
        <v>11</v>
      </c>
      <c r="E82" s="157" t="e">
        <f>#REF!</f>
        <v>#REF!</v>
      </c>
      <c r="F82" s="157" t="e">
        <f>#REF!</f>
        <v>#REF!</v>
      </c>
      <c r="G82" s="157" t="e">
        <f>#REF!</f>
        <v>#REF!</v>
      </c>
      <c r="H82" s="157" t="e">
        <f>SUM(E82:G82)</f>
        <v>#REF!</v>
      </c>
    </row>
  </sheetData>
  <sheetProtection/>
  <mergeCells count="39">
    <mergeCell ref="J9:K9"/>
    <mergeCell ref="B11:S11"/>
    <mergeCell ref="D40:Q40"/>
    <mergeCell ref="P9:Q9"/>
    <mergeCell ref="R9:S9"/>
    <mergeCell ref="L9:M9"/>
    <mergeCell ref="N9:O9"/>
    <mergeCell ref="B3:C3"/>
    <mergeCell ref="D3:Q3"/>
    <mergeCell ref="B4:S4"/>
    <mergeCell ref="B8:G8"/>
    <mergeCell ref="H8:M8"/>
    <mergeCell ref="N8:S8"/>
    <mergeCell ref="R3:T3"/>
    <mergeCell ref="B5:S5"/>
    <mergeCell ref="B41:S41"/>
    <mergeCell ref="B42:S42"/>
    <mergeCell ref="B9:C9"/>
    <mergeCell ref="D9:E9"/>
    <mergeCell ref="F9:G9"/>
    <mergeCell ref="H9:I9"/>
    <mergeCell ref="H25:J25"/>
    <mergeCell ref="R40:T40"/>
    <mergeCell ref="B24:S24"/>
    <mergeCell ref="B40:C40"/>
    <mergeCell ref="B61:G61"/>
    <mergeCell ref="B46:C46"/>
    <mergeCell ref="D46:E46"/>
    <mergeCell ref="F46:G46"/>
    <mergeCell ref="B48:S48"/>
    <mergeCell ref="N46:O46"/>
    <mergeCell ref="B45:G45"/>
    <mergeCell ref="H45:M45"/>
    <mergeCell ref="N45:S45"/>
    <mergeCell ref="L46:M46"/>
    <mergeCell ref="P46:Q46"/>
    <mergeCell ref="R46:S46"/>
    <mergeCell ref="H46:I46"/>
    <mergeCell ref="J46:K4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3.421875" style="0" customWidth="1"/>
    <col min="5" max="5" width="10.140625" style="0" customWidth="1"/>
    <col min="9" max="9" width="10.28125" style="0" customWidth="1"/>
    <col min="12" max="12" width="17.7109375" style="0" customWidth="1"/>
    <col min="13" max="13" width="15.140625" style="0" customWidth="1"/>
    <col min="15" max="15" width="13.140625" style="0" customWidth="1"/>
  </cols>
  <sheetData>
    <row r="1" spans="1:9" ht="63.75">
      <c r="A1" s="154"/>
      <c r="B1" s="154" t="s">
        <v>58</v>
      </c>
      <c r="C1" s="154" t="s">
        <v>45</v>
      </c>
      <c r="D1" s="154" t="s">
        <v>3</v>
      </c>
      <c r="E1" s="154" t="s">
        <v>46</v>
      </c>
      <c r="F1" s="154" t="s">
        <v>59</v>
      </c>
      <c r="G1" s="154" t="s">
        <v>47</v>
      </c>
      <c r="H1" s="154" t="s">
        <v>50</v>
      </c>
      <c r="I1" s="154" t="s">
        <v>35</v>
      </c>
    </row>
    <row r="2" spans="1:9" ht="17.25" thickBot="1">
      <c r="A2" s="148"/>
      <c r="B2" s="149">
        <v>1</v>
      </c>
      <c r="C2" s="149">
        <v>2</v>
      </c>
      <c r="D2" s="149">
        <v>3</v>
      </c>
      <c r="E2" s="149">
        <v>4</v>
      </c>
      <c r="F2" s="149">
        <v>5</v>
      </c>
      <c r="G2" s="149">
        <v>6</v>
      </c>
      <c r="H2" s="149">
        <v>7</v>
      </c>
      <c r="I2" s="149">
        <v>8</v>
      </c>
    </row>
    <row r="3" spans="1:16" ht="17.25" thickBot="1">
      <c r="A3" s="432" t="s">
        <v>5</v>
      </c>
      <c r="B3" s="433"/>
      <c r="C3" s="433"/>
      <c r="D3" s="433"/>
      <c r="E3" s="433"/>
      <c r="F3" s="433"/>
      <c r="G3" s="433"/>
      <c r="H3" s="433"/>
      <c r="I3" s="434"/>
      <c r="L3" s="156"/>
      <c r="M3" s="159" t="s">
        <v>15</v>
      </c>
      <c r="N3" s="159" t="s">
        <v>9</v>
      </c>
      <c r="O3" s="159" t="s">
        <v>16</v>
      </c>
      <c r="P3" s="159" t="s">
        <v>64</v>
      </c>
    </row>
    <row r="4" spans="1:16" ht="17.25" thickBot="1">
      <c r="A4" s="150" t="s">
        <v>66</v>
      </c>
      <c r="B4" s="151">
        <v>129</v>
      </c>
      <c r="C4" s="151">
        <v>3</v>
      </c>
      <c r="D4" s="151">
        <f>'Ann-II'!E14+'Ann-II'!J14+'Ann-II'!P14</f>
        <v>0</v>
      </c>
      <c r="E4" s="151">
        <v>0</v>
      </c>
      <c r="F4" s="151">
        <f>B4+C4-D4-E4</f>
        <v>132</v>
      </c>
      <c r="G4" s="151"/>
      <c r="H4" s="151" t="e">
        <f>#REF!</f>
        <v>#REF!</v>
      </c>
      <c r="I4" s="151">
        <v>0</v>
      </c>
      <c r="L4" s="161" t="s">
        <v>1</v>
      </c>
      <c r="M4" s="157">
        <f>B6</f>
        <v>139</v>
      </c>
      <c r="N4" s="157">
        <f>B10</f>
        <v>76</v>
      </c>
      <c r="O4" s="157">
        <f>B14</f>
        <v>458</v>
      </c>
      <c r="P4" s="157">
        <f>SUM(M4:O4)</f>
        <v>673</v>
      </c>
    </row>
    <row r="5" spans="1:16" ht="17.25" thickBot="1">
      <c r="A5" s="150" t="s">
        <v>40</v>
      </c>
      <c r="B5" s="151">
        <v>10</v>
      </c>
      <c r="C5" s="151">
        <f>'Ann-II'!E11+'Ann-II'!J11+'Ann-II'!P11</f>
        <v>0</v>
      </c>
      <c r="D5" s="151">
        <f>'Ann-II'!E15+'Ann-II'!J15+'Ann-II'!P15</f>
        <v>0</v>
      </c>
      <c r="E5" s="151">
        <v>0</v>
      </c>
      <c r="F5" s="151">
        <f>B5+C5-D5-E5</f>
        <v>10</v>
      </c>
      <c r="G5" s="151"/>
      <c r="H5" s="151" t="e">
        <f>#REF!</f>
        <v>#REF!</v>
      </c>
      <c r="I5" s="151">
        <v>0</v>
      </c>
      <c r="L5" s="161" t="s">
        <v>2</v>
      </c>
      <c r="M5" s="158">
        <f>C6</f>
        <v>3</v>
      </c>
      <c r="N5" s="158">
        <f>C10</f>
        <v>8</v>
      </c>
      <c r="O5" s="158">
        <f>C14</f>
        <v>59</v>
      </c>
      <c r="P5" s="157">
        <f>SUM(M5:O5)</f>
        <v>70</v>
      </c>
    </row>
    <row r="6" spans="1:16" s="155" customFormat="1" ht="17.25" thickBot="1">
      <c r="A6" s="152" t="s">
        <v>64</v>
      </c>
      <c r="B6" s="275">
        <f>SUM(B4:B5)</f>
        <v>139</v>
      </c>
      <c r="C6" s="275">
        <f>SUM(C4:C5)</f>
        <v>3</v>
      </c>
      <c r="D6" s="275">
        <f>SUM(D4:D5)</f>
        <v>0</v>
      </c>
      <c r="E6" s="275">
        <v>0</v>
      </c>
      <c r="F6" s="275">
        <f>B6+C6-D6-E6</f>
        <v>142</v>
      </c>
      <c r="G6" s="275"/>
      <c r="H6" s="275" t="e">
        <f>SUM(H4:H5)</f>
        <v>#REF!</v>
      </c>
      <c r="I6" s="153">
        <v>0</v>
      </c>
      <c r="L6" s="161" t="s">
        <v>10</v>
      </c>
      <c r="M6" s="158">
        <f>D6</f>
        <v>0</v>
      </c>
      <c r="N6" s="158">
        <f>D10</f>
        <v>0</v>
      </c>
      <c r="O6" s="158">
        <f>D14</f>
        <v>0</v>
      </c>
      <c r="P6" s="157">
        <f>SUM(M6:O6)</f>
        <v>0</v>
      </c>
    </row>
    <row r="7" spans="1:16" ht="17.25" thickBot="1">
      <c r="A7" s="432" t="s">
        <v>6</v>
      </c>
      <c r="B7" s="433"/>
      <c r="C7" s="433"/>
      <c r="D7" s="433"/>
      <c r="E7" s="433"/>
      <c r="F7" s="433"/>
      <c r="G7" s="433"/>
      <c r="H7" s="433"/>
      <c r="I7" s="434"/>
      <c r="L7" s="276" t="s">
        <v>11</v>
      </c>
      <c r="M7" s="274">
        <f>F6</f>
        <v>142</v>
      </c>
      <c r="N7" s="274">
        <f>F10</f>
        <v>84</v>
      </c>
      <c r="O7" s="274">
        <f>F14</f>
        <v>517</v>
      </c>
      <c r="P7" s="274">
        <f>P4+P5-P6</f>
        <v>743</v>
      </c>
    </row>
    <row r="8" spans="1:9" ht="17.25" thickBot="1">
      <c r="A8" s="150" t="s">
        <v>66</v>
      </c>
      <c r="B8" s="151">
        <v>66</v>
      </c>
      <c r="C8" s="151">
        <f>'Ann-II'!E84+'Ann-II'!G84+'Ann-II'!I84+'Ann-II'!K84</f>
        <v>8</v>
      </c>
      <c r="D8" s="151">
        <v>0</v>
      </c>
      <c r="E8" s="151">
        <v>0</v>
      </c>
      <c r="F8" s="151">
        <f>B8+C8-D8-E8</f>
        <v>74</v>
      </c>
      <c r="G8" s="151"/>
      <c r="H8" s="151">
        <v>32</v>
      </c>
      <c r="I8" s="151">
        <v>0</v>
      </c>
    </row>
    <row r="9" spans="1:16" ht="17.25" thickBot="1">
      <c r="A9" s="150" t="s">
        <v>40</v>
      </c>
      <c r="B9" s="151">
        <v>10</v>
      </c>
      <c r="C9" s="151">
        <v>0</v>
      </c>
      <c r="D9" s="151">
        <v>0</v>
      </c>
      <c r="E9" s="151">
        <v>0</v>
      </c>
      <c r="F9" s="151">
        <f>B9+C9-D9-E9</f>
        <v>10</v>
      </c>
      <c r="G9" s="151"/>
      <c r="H9" s="151">
        <v>7</v>
      </c>
      <c r="I9" s="151">
        <v>0</v>
      </c>
      <c r="L9" s="155"/>
      <c r="M9" s="155"/>
      <c r="N9" s="155"/>
      <c r="O9" s="155"/>
      <c r="P9" s="155"/>
    </row>
    <row r="10" spans="1:16" s="155" customFormat="1" ht="17.25" thickBot="1">
      <c r="A10" s="152" t="s">
        <v>64</v>
      </c>
      <c r="B10" s="275">
        <f>SUM(B8:B9)</f>
        <v>76</v>
      </c>
      <c r="C10" s="275">
        <f>SUM(C8:C9)</f>
        <v>8</v>
      </c>
      <c r="D10" s="275">
        <f>SUM(D8:D9)</f>
        <v>0</v>
      </c>
      <c r="E10" s="275">
        <v>0</v>
      </c>
      <c r="F10" s="275">
        <f>B10+C10-D10-E10</f>
        <v>84</v>
      </c>
      <c r="G10" s="275"/>
      <c r="H10" s="275">
        <f>H8+H9</f>
        <v>39</v>
      </c>
      <c r="I10" s="153">
        <v>0</v>
      </c>
      <c r="L10"/>
      <c r="M10"/>
      <c r="N10"/>
      <c r="O10"/>
      <c r="P10"/>
    </row>
    <row r="11" spans="1:9" ht="17.25" thickBot="1">
      <c r="A11" s="435" t="s">
        <v>7</v>
      </c>
      <c r="B11" s="436"/>
      <c r="C11" s="436"/>
      <c r="D11" s="436"/>
      <c r="E11" s="436"/>
      <c r="F11" s="436"/>
      <c r="G11" s="436"/>
      <c r="H11" s="436"/>
      <c r="I11" s="437"/>
    </row>
    <row r="12" spans="1:9" ht="17.25" thickBot="1">
      <c r="A12" s="150" t="s">
        <v>66</v>
      </c>
      <c r="B12" s="151">
        <v>417</v>
      </c>
      <c r="C12" s="151">
        <v>56</v>
      </c>
      <c r="D12" s="151">
        <v>0</v>
      </c>
      <c r="E12" s="151">
        <v>0</v>
      </c>
      <c r="F12" s="151">
        <f>B12+C12-D12-E12</f>
        <v>473</v>
      </c>
      <c r="G12" s="151"/>
      <c r="H12" s="151" t="e">
        <f>#REF!</f>
        <v>#REF!</v>
      </c>
      <c r="I12" s="151">
        <v>0</v>
      </c>
    </row>
    <row r="13" spans="1:16" ht="17.25" thickBot="1">
      <c r="A13" s="150" t="s">
        <v>40</v>
      </c>
      <c r="B13" s="151">
        <v>41</v>
      </c>
      <c r="C13" s="151">
        <f>'Ann-II'!E48+'Ann-II'!J48+'Ann-II'!P48</f>
        <v>3</v>
      </c>
      <c r="D13" s="151">
        <v>0</v>
      </c>
      <c r="E13" s="151">
        <v>0</v>
      </c>
      <c r="F13" s="151">
        <f>B13+C13-D13-E13</f>
        <v>44</v>
      </c>
      <c r="G13" s="151"/>
      <c r="H13" s="151" t="e">
        <f>#REF!</f>
        <v>#REF!</v>
      </c>
      <c r="I13" s="151">
        <v>0</v>
      </c>
      <c r="L13" s="155"/>
      <c r="M13" s="155"/>
      <c r="N13" s="155"/>
      <c r="O13" s="155"/>
      <c r="P13" s="155"/>
    </row>
    <row r="14" spans="1:16" s="155" customFormat="1" ht="17.25" thickBot="1">
      <c r="A14" s="152" t="s">
        <v>64</v>
      </c>
      <c r="B14" s="275">
        <f>B12+B13</f>
        <v>458</v>
      </c>
      <c r="C14" s="275">
        <f>SUM(C12:C13)</f>
        <v>59</v>
      </c>
      <c r="D14" s="275">
        <f>SUM(D12:D13)</f>
        <v>0</v>
      </c>
      <c r="E14" s="275">
        <f>E12+E13</f>
        <v>0</v>
      </c>
      <c r="F14" s="275">
        <f>B14+C14-D14-E14</f>
        <v>517</v>
      </c>
      <c r="G14" s="275"/>
      <c r="H14" s="275" t="e">
        <f>SUM(H12:H13)</f>
        <v>#REF!</v>
      </c>
      <c r="I14" s="153">
        <v>0</v>
      </c>
      <c r="L14"/>
      <c r="M14"/>
      <c r="N14"/>
      <c r="O14"/>
      <c r="P14"/>
    </row>
  </sheetData>
  <sheetProtection/>
  <mergeCells count="3">
    <mergeCell ref="A3:I3"/>
    <mergeCell ref="A7:I7"/>
    <mergeCell ref="A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17" sqref="K117"/>
    </sheetView>
  </sheetViews>
  <sheetFormatPr defaultColWidth="9.140625" defaultRowHeight="12.75"/>
  <cols>
    <col min="1" max="1" width="4.00390625" style="5" customWidth="1"/>
    <col min="2" max="2" width="3.8515625" style="5" customWidth="1"/>
    <col min="3" max="3" width="6.8515625" style="5" customWidth="1"/>
    <col min="4" max="4" width="6.140625" style="5" bestFit="1" customWidth="1"/>
    <col min="5" max="5" width="3.421875" style="5" customWidth="1"/>
    <col min="6" max="6" width="10.00390625" style="286" customWidth="1"/>
    <col min="7" max="7" width="55.57421875" style="344" customWidth="1"/>
    <col min="8" max="8" width="11.421875" style="5" customWidth="1"/>
    <col min="9" max="9" width="9.8515625" style="5" bestFit="1" customWidth="1"/>
    <col min="10" max="10" width="7.8515625" style="5" customWidth="1"/>
    <col min="11" max="11" width="10.421875" style="12" customWidth="1"/>
    <col min="12" max="12" width="0.13671875" style="12" customWidth="1"/>
    <col min="13" max="13" width="11.8515625" style="287" customWidth="1"/>
    <col min="14" max="14" width="33.28125" style="285" customWidth="1"/>
    <col min="15" max="15" width="25.8515625" style="346" customWidth="1"/>
    <col min="16" max="16" width="6.00390625" style="285" customWidth="1"/>
    <col min="17" max="17" width="3.7109375" style="285" hidden="1" customWidth="1"/>
    <col min="18" max="18" width="7.140625" style="285" hidden="1" customWidth="1"/>
    <col min="19" max="19" width="9.7109375" style="288" bestFit="1" customWidth="1"/>
    <col min="20" max="20" width="7.7109375" style="290" customWidth="1"/>
    <col min="21" max="21" width="6.7109375" style="292" customWidth="1"/>
    <col min="22" max="22" width="6.00390625" style="285" bestFit="1" customWidth="1"/>
    <col min="23" max="23" width="9.8515625" style="291" customWidth="1"/>
    <col min="24" max="24" width="7.7109375" style="290" customWidth="1"/>
    <col min="25" max="25" width="6.7109375" style="292" customWidth="1"/>
    <col min="26" max="26" width="9.140625" style="285" customWidth="1"/>
    <col min="27" max="27" width="3.00390625" style="285" bestFit="1" customWidth="1"/>
    <col min="28" max="28" width="7.00390625" style="285" bestFit="1" customWidth="1"/>
    <col min="29" max="16384" width="9.140625" style="285" customWidth="1"/>
  </cols>
  <sheetData>
    <row r="1" spans="1:25" s="278" customFormat="1" ht="16.5">
      <c r="A1" s="440" t="s">
        <v>208</v>
      </c>
      <c r="B1" s="440"/>
      <c r="C1" s="440"/>
      <c r="D1" s="440"/>
      <c r="E1" s="440"/>
      <c r="F1" s="295" t="s">
        <v>207</v>
      </c>
      <c r="G1" s="342" t="s">
        <v>206</v>
      </c>
      <c r="H1" s="279" t="s">
        <v>916</v>
      </c>
      <c r="I1" s="279"/>
      <c r="J1" s="279"/>
      <c r="K1" s="280"/>
      <c r="L1" s="280"/>
      <c r="M1" s="296"/>
      <c r="O1" s="345"/>
      <c r="S1" s="297"/>
      <c r="T1" s="298"/>
      <c r="U1" s="299"/>
      <c r="W1" s="300"/>
      <c r="X1" s="298"/>
      <c r="Y1" s="299"/>
    </row>
    <row r="2" spans="1:15" ht="15" customHeight="1">
      <c r="A2" s="6">
        <v>1</v>
      </c>
      <c r="B2" s="6" t="s">
        <v>61</v>
      </c>
      <c r="C2" s="6" t="s">
        <v>65</v>
      </c>
      <c r="D2" s="6">
        <v>2015</v>
      </c>
      <c r="F2" s="286" t="s">
        <v>83</v>
      </c>
      <c r="G2" s="21" t="s">
        <v>84</v>
      </c>
      <c r="H2" s="5" t="s">
        <v>917</v>
      </c>
      <c r="I2" s="6"/>
      <c r="J2" s="283"/>
      <c r="K2" s="284"/>
      <c r="O2" s="347"/>
    </row>
    <row r="3" spans="1:10" ht="16.5">
      <c r="A3" s="6">
        <v>4</v>
      </c>
      <c r="B3" s="6" t="s">
        <v>61</v>
      </c>
      <c r="C3" s="6" t="s">
        <v>65</v>
      </c>
      <c r="D3" s="6">
        <v>2015</v>
      </c>
      <c r="F3" s="286" t="s">
        <v>95</v>
      </c>
      <c r="G3" s="21" t="s">
        <v>96</v>
      </c>
      <c r="H3" s="5" t="s">
        <v>917</v>
      </c>
      <c r="I3" s="6"/>
      <c r="J3" s="283"/>
    </row>
    <row r="4" spans="1:14" ht="16.5">
      <c r="A4" s="6">
        <v>7</v>
      </c>
      <c r="B4" s="6" t="s">
        <v>61</v>
      </c>
      <c r="C4" s="6" t="s">
        <v>65</v>
      </c>
      <c r="D4" s="6">
        <v>2015</v>
      </c>
      <c r="F4" s="286" t="s">
        <v>106</v>
      </c>
      <c r="G4" s="21" t="s">
        <v>108</v>
      </c>
      <c r="H4" s="5" t="s">
        <v>917</v>
      </c>
      <c r="I4" s="6"/>
      <c r="J4" s="283"/>
      <c r="N4" s="230"/>
    </row>
    <row r="5" spans="1:10" ht="16.5">
      <c r="A5" s="6">
        <v>10</v>
      </c>
      <c r="B5" s="6" t="s">
        <v>61</v>
      </c>
      <c r="C5" s="6" t="s">
        <v>65</v>
      </c>
      <c r="D5" s="6">
        <v>2015</v>
      </c>
      <c r="F5" s="286" t="s">
        <v>114</v>
      </c>
      <c r="G5" s="21" t="s">
        <v>115</v>
      </c>
      <c r="H5" s="5" t="s">
        <v>917</v>
      </c>
      <c r="I5" s="6"/>
      <c r="J5" s="283"/>
    </row>
    <row r="6" spans="1:10" ht="16.5">
      <c r="A6" s="6">
        <v>12</v>
      </c>
      <c r="B6" s="6" t="s">
        <v>61</v>
      </c>
      <c r="C6" s="6" t="s">
        <v>65</v>
      </c>
      <c r="D6" s="6">
        <v>2015</v>
      </c>
      <c r="F6" s="286" t="s">
        <v>117</v>
      </c>
      <c r="G6" s="21" t="s">
        <v>116</v>
      </c>
      <c r="H6" s="5" t="s">
        <v>917</v>
      </c>
      <c r="I6" s="6"/>
      <c r="J6" s="283"/>
    </row>
    <row r="7" spans="1:15" ht="16.5">
      <c r="A7" s="6">
        <v>16</v>
      </c>
      <c r="B7" s="6" t="s">
        <v>61</v>
      </c>
      <c r="C7" s="6" t="s">
        <v>65</v>
      </c>
      <c r="D7" s="6">
        <v>2015</v>
      </c>
      <c r="E7" s="5" t="s">
        <v>33</v>
      </c>
      <c r="F7" s="286" t="s">
        <v>156</v>
      </c>
      <c r="G7" s="164" t="s">
        <v>157</v>
      </c>
      <c r="H7" s="5" t="s">
        <v>917</v>
      </c>
      <c r="I7" s="6"/>
      <c r="J7" s="283"/>
      <c r="N7" s="165"/>
      <c r="O7" s="16"/>
    </row>
    <row r="8" spans="1:15" ht="16.5">
      <c r="A8" s="282">
        <v>17</v>
      </c>
      <c r="B8" s="282" t="s">
        <v>61</v>
      </c>
      <c r="C8" s="282" t="s">
        <v>65</v>
      </c>
      <c r="D8" s="282">
        <v>2015</v>
      </c>
      <c r="E8" s="294" t="s">
        <v>160</v>
      </c>
      <c r="F8" s="293" t="s">
        <v>158</v>
      </c>
      <c r="G8" s="343" t="s">
        <v>159</v>
      </c>
      <c r="H8" s="5" t="s">
        <v>917</v>
      </c>
      <c r="I8" s="282"/>
      <c r="J8" s="294"/>
      <c r="K8" s="285"/>
      <c r="L8" s="244"/>
      <c r="M8" s="244"/>
      <c r="N8" s="230"/>
      <c r="O8" s="348"/>
    </row>
    <row r="9" spans="1:15" ht="16.5">
      <c r="A9" s="282">
        <v>18</v>
      </c>
      <c r="B9" s="282" t="s">
        <v>61</v>
      </c>
      <c r="C9" s="282" t="s">
        <v>65</v>
      </c>
      <c r="D9" s="282">
        <v>2015</v>
      </c>
      <c r="E9" s="294" t="s">
        <v>34</v>
      </c>
      <c r="F9" s="293" t="s">
        <v>161</v>
      </c>
      <c r="G9" s="343" t="s">
        <v>162</v>
      </c>
      <c r="H9" s="5" t="s">
        <v>917</v>
      </c>
      <c r="I9" s="282"/>
      <c r="J9" s="294"/>
      <c r="K9" s="285"/>
      <c r="L9" s="244"/>
      <c r="M9" s="244"/>
      <c r="N9" s="230"/>
      <c r="O9" s="348"/>
    </row>
    <row r="10" spans="1:15" ht="16.5">
      <c r="A10" s="282">
        <v>19</v>
      </c>
      <c r="B10" s="282" t="s">
        <v>61</v>
      </c>
      <c r="C10" s="282" t="s">
        <v>65</v>
      </c>
      <c r="D10" s="282">
        <v>2015</v>
      </c>
      <c r="E10" s="294" t="s">
        <v>34</v>
      </c>
      <c r="F10" s="293" t="s">
        <v>178</v>
      </c>
      <c r="G10" s="343" t="s">
        <v>181</v>
      </c>
      <c r="H10" s="5" t="s">
        <v>917</v>
      </c>
      <c r="I10" s="282"/>
      <c r="J10" s="294"/>
      <c r="K10" s="244"/>
      <c r="L10" s="244"/>
      <c r="M10" s="289"/>
      <c r="N10" s="230"/>
      <c r="O10" s="348"/>
    </row>
    <row r="11" spans="1:25" ht="16.5">
      <c r="A11" s="6">
        <v>20</v>
      </c>
      <c r="B11" s="6" t="s">
        <v>61</v>
      </c>
      <c r="C11" s="6" t="s">
        <v>65</v>
      </c>
      <c r="D11" s="6">
        <v>2015</v>
      </c>
      <c r="E11" s="283" t="s">
        <v>33</v>
      </c>
      <c r="F11" s="286" t="s">
        <v>182</v>
      </c>
      <c r="G11" s="164" t="s">
        <v>183</v>
      </c>
      <c r="H11" s="5" t="s">
        <v>917</v>
      </c>
      <c r="I11" s="282"/>
      <c r="J11" s="283"/>
      <c r="N11" s="165"/>
      <c r="O11" s="16"/>
      <c r="R11" s="286"/>
      <c r="T11" s="302"/>
      <c r="U11" s="303"/>
      <c r="W11" s="301"/>
      <c r="X11" s="302"/>
      <c r="Y11" s="303"/>
    </row>
    <row r="12" spans="1:15" ht="12.75">
      <c r="A12" s="22">
        <v>21</v>
      </c>
      <c r="B12" s="281" t="s">
        <v>61</v>
      </c>
      <c r="C12" s="281" t="s">
        <v>65</v>
      </c>
      <c r="D12" s="22">
        <v>2015</v>
      </c>
      <c r="E12" s="22"/>
      <c r="F12" s="18" t="s">
        <v>188</v>
      </c>
      <c r="G12" s="49" t="s">
        <v>191</v>
      </c>
      <c r="H12" s="5" t="s">
        <v>917</v>
      </c>
      <c r="I12" s="22"/>
      <c r="J12" s="7"/>
      <c r="K12" s="6"/>
      <c r="L12" s="6"/>
      <c r="M12" s="305"/>
      <c r="N12" s="165"/>
      <c r="O12" s="16"/>
    </row>
    <row r="13" spans="1:25" s="203" customFormat="1" ht="12.75">
      <c r="A13" s="22">
        <v>23</v>
      </c>
      <c r="B13" s="281" t="s">
        <v>61</v>
      </c>
      <c r="C13" s="281" t="s">
        <v>65</v>
      </c>
      <c r="D13" s="22">
        <v>2015</v>
      </c>
      <c r="E13" s="22"/>
      <c r="F13" s="18" t="s">
        <v>202</v>
      </c>
      <c r="G13" s="49" t="s">
        <v>203</v>
      </c>
      <c r="H13" s="5" t="s">
        <v>917</v>
      </c>
      <c r="I13" s="22"/>
      <c r="J13" s="7"/>
      <c r="K13" s="6"/>
      <c r="L13" s="6"/>
      <c r="M13" s="305"/>
      <c r="N13" s="9"/>
      <c r="O13" s="9"/>
      <c r="P13" s="7"/>
      <c r="Q13" s="7"/>
      <c r="R13" s="7"/>
      <c r="S13" s="304"/>
      <c r="T13" s="306"/>
      <c r="U13" s="307"/>
      <c r="W13" s="308"/>
      <c r="X13" s="306"/>
      <c r="Y13" s="307"/>
    </row>
    <row r="14" spans="1:25" s="203" customFormat="1" ht="12.75">
      <c r="A14" s="22">
        <v>24</v>
      </c>
      <c r="B14" s="281" t="s">
        <v>61</v>
      </c>
      <c r="C14" s="281" t="s">
        <v>65</v>
      </c>
      <c r="D14" s="22">
        <v>2015</v>
      </c>
      <c r="E14" s="22"/>
      <c r="F14" s="18" t="s">
        <v>202</v>
      </c>
      <c r="G14" s="49" t="s">
        <v>203</v>
      </c>
      <c r="H14" s="5" t="s">
        <v>917</v>
      </c>
      <c r="I14" s="22"/>
      <c r="J14" s="7"/>
      <c r="K14" s="6"/>
      <c r="L14" s="6"/>
      <c r="M14" s="305"/>
      <c r="N14" s="9"/>
      <c r="O14" s="9"/>
      <c r="P14" s="7"/>
      <c r="Q14" s="7"/>
      <c r="R14" s="7"/>
      <c r="S14" s="304"/>
      <c r="T14" s="306"/>
      <c r="U14" s="307"/>
      <c r="W14" s="308"/>
      <c r="X14" s="306"/>
      <c r="Y14" s="307"/>
    </row>
    <row r="15" spans="8:25" s="203" customFormat="1" ht="12.75">
      <c r="H15" s="5" t="s">
        <v>917</v>
      </c>
      <c r="P15" s="7"/>
      <c r="Q15" s="7"/>
      <c r="R15" s="7"/>
      <c r="S15" s="304"/>
      <c r="T15" s="306"/>
      <c r="U15" s="307"/>
      <c r="W15" s="308"/>
      <c r="X15" s="306"/>
      <c r="Y15" s="307"/>
    </row>
    <row r="16" spans="1:25" s="203" customFormat="1" ht="12.75">
      <c r="A16" s="22">
        <v>26</v>
      </c>
      <c r="B16" s="281" t="s">
        <v>61</v>
      </c>
      <c r="C16" s="281" t="s">
        <v>65</v>
      </c>
      <c r="D16" s="22">
        <v>2015</v>
      </c>
      <c r="E16" s="22"/>
      <c r="F16" s="18" t="s">
        <v>212</v>
      </c>
      <c r="G16" s="49" t="s">
        <v>213</v>
      </c>
      <c r="H16" s="5" t="s">
        <v>917</v>
      </c>
      <c r="I16" s="22"/>
      <c r="J16" s="7"/>
      <c r="K16" s="22"/>
      <c r="L16" s="6"/>
      <c r="M16" s="305"/>
      <c r="N16" s="9"/>
      <c r="O16" s="9"/>
      <c r="P16" s="7"/>
      <c r="Q16" s="7"/>
      <c r="R16" s="7"/>
      <c r="S16" s="304"/>
      <c r="T16" s="306"/>
      <c r="U16" s="307"/>
      <c r="W16" s="308"/>
      <c r="X16" s="306"/>
      <c r="Y16" s="307"/>
    </row>
    <row r="17" spans="1:25" s="203" customFormat="1" ht="18" customHeight="1">
      <c r="A17" s="22">
        <v>27</v>
      </c>
      <c r="B17" s="281" t="s">
        <v>61</v>
      </c>
      <c r="C17" s="281" t="s">
        <v>65</v>
      </c>
      <c r="D17" s="22">
        <v>2015</v>
      </c>
      <c r="E17" s="22"/>
      <c r="F17" s="18" t="s">
        <v>212</v>
      </c>
      <c r="G17" s="49" t="s">
        <v>214</v>
      </c>
      <c r="H17" s="5" t="s">
        <v>917</v>
      </c>
      <c r="I17" s="22"/>
      <c r="J17" s="7"/>
      <c r="K17" s="22"/>
      <c r="L17" s="6"/>
      <c r="M17" s="305"/>
      <c r="N17" s="9"/>
      <c r="O17" s="9"/>
      <c r="P17" s="7"/>
      <c r="Q17" s="7"/>
      <c r="R17" s="7"/>
      <c r="S17" s="304"/>
      <c r="T17" s="306"/>
      <c r="U17" s="307"/>
      <c r="W17" s="308"/>
      <c r="X17" s="306"/>
      <c r="Y17" s="307"/>
    </row>
    <row r="18" spans="1:25" s="203" customFormat="1" ht="25.5">
      <c r="A18" s="22">
        <v>28</v>
      </c>
      <c r="B18" s="281" t="s">
        <v>61</v>
      </c>
      <c r="C18" s="281" t="s">
        <v>65</v>
      </c>
      <c r="D18" s="22">
        <v>2015</v>
      </c>
      <c r="E18" s="22"/>
      <c r="F18" s="18" t="s">
        <v>212</v>
      </c>
      <c r="G18" s="49" t="s">
        <v>215</v>
      </c>
      <c r="H18" s="5" t="s">
        <v>917</v>
      </c>
      <c r="I18" s="22"/>
      <c r="J18" s="7"/>
      <c r="K18" s="22"/>
      <c r="L18" s="6"/>
      <c r="M18" s="305"/>
      <c r="N18" s="9"/>
      <c r="O18" s="9"/>
      <c r="P18" s="7"/>
      <c r="Q18" s="7"/>
      <c r="R18" s="7"/>
      <c r="S18" s="304"/>
      <c r="T18" s="306"/>
      <c r="U18" s="307"/>
      <c r="W18" s="308"/>
      <c r="X18" s="306"/>
      <c r="Y18" s="307"/>
    </row>
    <row r="19" spans="1:25" s="203" customFormat="1" ht="12.75">
      <c r="A19" s="22">
        <v>29</v>
      </c>
      <c r="B19" s="281" t="s">
        <v>61</v>
      </c>
      <c r="C19" s="281" t="s">
        <v>65</v>
      </c>
      <c r="D19" s="22">
        <v>2015</v>
      </c>
      <c r="E19" s="22"/>
      <c r="F19" s="18" t="s">
        <v>212</v>
      </c>
      <c r="G19" s="49" t="s">
        <v>217</v>
      </c>
      <c r="H19" s="5" t="s">
        <v>917</v>
      </c>
      <c r="I19" s="22"/>
      <c r="J19" s="7"/>
      <c r="K19" s="22"/>
      <c r="L19" s="6"/>
      <c r="M19" s="305"/>
      <c r="N19" s="9"/>
      <c r="O19" s="9"/>
      <c r="P19" s="7"/>
      <c r="Q19" s="7"/>
      <c r="R19" s="7"/>
      <c r="S19" s="304"/>
      <c r="T19" s="306"/>
      <c r="U19" s="307"/>
      <c r="W19" s="308"/>
      <c r="X19" s="306"/>
      <c r="Y19" s="307"/>
    </row>
    <row r="20" spans="1:25" s="203" customFormat="1" ht="25.5">
      <c r="A20" s="22">
        <v>30</v>
      </c>
      <c r="B20" s="281" t="s">
        <v>61</v>
      </c>
      <c r="C20" s="281" t="s">
        <v>65</v>
      </c>
      <c r="D20" s="22">
        <v>2015</v>
      </c>
      <c r="E20" s="22"/>
      <c r="F20" s="18" t="s">
        <v>212</v>
      </c>
      <c r="G20" s="49" t="s">
        <v>218</v>
      </c>
      <c r="H20" s="5" t="s">
        <v>917</v>
      </c>
      <c r="I20" s="22"/>
      <c r="J20" s="7"/>
      <c r="K20" s="22"/>
      <c r="L20" s="6"/>
      <c r="M20" s="305"/>
      <c r="N20" s="9"/>
      <c r="O20" s="9"/>
      <c r="P20" s="7"/>
      <c r="Q20" s="7"/>
      <c r="R20" s="7"/>
      <c r="S20" s="304"/>
      <c r="T20" s="306"/>
      <c r="U20" s="307"/>
      <c r="W20" s="308"/>
      <c r="X20" s="306"/>
      <c r="Y20" s="307"/>
    </row>
    <row r="21" spans="1:25" s="203" customFormat="1" ht="12.75">
      <c r="A21" s="22">
        <v>31</v>
      </c>
      <c r="B21" s="281" t="s">
        <v>61</v>
      </c>
      <c r="C21" s="281" t="s">
        <v>65</v>
      </c>
      <c r="D21" s="22">
        <v>2015</v>
      </c>
      <c r="E21" s="22"/>
      <c r="F21" s="18" t="s">
        <v>216</v>
      </c>
      <c r="G21" s="49" t="s">
        <v>219</v>
      </c>
      <c r="H21" s="5" t="s">
        <v>917</v>
      </c>
      <c r="I21" s="22"/>
      <c r="J21" s="7"/>
      <c r="K21" s="22"/>
      <c r="L21" s="6"/>
      <c r="M21" s="305"/>
      <c r="N21" s="9"/>
      <c r="O21" s="9"/>
      <c r="P21" s="7"/>
      <c r="Q21" s="7"/>
      <c r="R21" s="7"/>
      <c r="S21" s="304"/>
      <c r="T21" s="306"/>
      <c r="U21" s="307"/>
      <c r="W21" s="308"/>
      <c r="X21" s="306"/>
      <c r="Y21" s="307"/>
    </row>
    <row r="22" spans="1:25" s="203" customFormat="1" ht="25.5">
      <c r="A22" s="22">
        <v>32</v>
      </c>
      <c r="B22" s="281" t="s">
        <v>61</v>
      </c>
      <c r="C22" s="281" t="s">
        <v>65</v>
      </c>
      <c r="D22" s="22">
        <v>2015</v>
      </c>
      <c r="E22" s="22" t="s">
        <v>33</v>
      </c>
      <c r="F22" s="18" t="s">
        <v>211</v>
      </c>
      <c r="G22" s="49" t="s">
        <v>220</v>
      </c>
      <c r="H22" s="5" t="s">
        <v>917</v>
      </c>
      <c r="I22" s="22"/>
      <c r="J22" s="7"/>
      <c r="K22" s="22"/>
      <c r="L22" s="6"/>
      <c r="M22" s="305"/>
      <c r="N22" s="9"/>
      <c r="O22" s="9"/>
      <c r="P22" s="7"/>
      <c r="Q22" s="7"/>
      <c r="R22" s="7"/>
      <c r="S22" s="304"/>
      <c r="T22" s="306"/>
      <c r="U22" s="307"/>
      <c r="W22" s="308"/>
      <c r="X22" s="306"/>
      <c r="Y22" s="307"/>
    </row>
    <row r="23" spans="1:25" s="335" customFormat="1" ht="25.5">
      <c r="A23" s="334">
        <v>33</v>
      </c>
      <c r="B23" s="334" t="s">
        <v>61</v>
      </c>
      <c r="C23" s="334" t="s">
        <v>65</v>
      </c>
      <c r="D23" s="334">
        <v>2015</v>
      </c>
      <c r="E23" s="334" t="s">
        <v>160</v>
      </c>
      <c r="F23" s="252" t="s">
        <v>221</v>
      </c>
      <c r="G23" s="336" t="s">
        <v>222</v>
      </c>
      <c r="H23" s="5" t="s">
        <v>917</v>
      </c>
      <c r="I23" s="334"/>
      <c r="K23" s="337"/>
      <c r="L23" s="337"/>
      <c r="M23" s="354"/>
      <c r="S23" s="338"/>
      <c r="T23" s="339"/>
      <c r="U23" s="340"/>
      <c r="W23" s="341"/>
      <c r="X23" s="339"/>
      <c r="Y23" s="340"/>
    </row>
    <row r="24" spans="1:25" s="203" customFormat="1" ht="12.75">
      <c r="A24" s="22">
        <v>34</v>
      </c>
      <c r="B24" s="281" t="s">
        <v>61</v>
      </c>
      <c r="C24" s="281" t="s">
        <v>65</v>
      </c>
      <c r="D24" s="22">
        <v>2015</v>
      </c>
      <c r="E24" s="22"/>
      <c r="F24" s="18" t="s">
        <v>223</v>
      </c>
      <c r="G24" s="49" t="s">
        <v>224</v>
      </c>
      <c r="H24" s="5" t="s">
        <v>917</v>
      </c>
      <c r="I24" s="22"/>
      <c r="J24" s="7"/>
      <c r="K24" s="6"/>
      <c r="L24" s="6"/>
      <c r="M24" s="305"/>
      <c r="N24" s="9"/>
      <c r="O24" s="9"/>
      <c r="P24" s="7"/>
      <c r="Q24" s="7"/>
      <c r="R24" s="7"/>
      <c r="S24" s="304"/>
      <c r="T24" s="306"/>
      <c r="U24" s="307"/>
      <c r="W24" s="308"/>
      <c r="X24" s="306"/>
      <c r="Y24" s="307"/>
    </row>
    <row r="25" spans="1:25" s="203" customFormat="1" ht="12.75">
      <c r="A25" s="22">
        <v>35</v>
      </c>
      <c r="B25" s="281" t="s">
        <v>61</v>
      </c>
      <c r="C25" s="281" t="s">
        <v>65</v>
      </c>
      <c r="D25" s="22">
        <v>2015</v>
      </c>
      <c r="E25" s="22"/>
      <c r="F25" s="18" t="s">
        <v>223</v>
      </c>
      <c r="G25" s="49" t="s">
        <v>225</v>
      </c>
      <c r="H25" s="5" t="s">
        <v>917</v>
      </c>
      <c r="I25" s="22"/>
      <c r="J25" s="7"/>
      <c r="K25" s="6"/>
      <c r="L25" s="6"/>
      <c r="M25" s="305"/>
      <c r="N25" s="9"/>
      <c r="O25" s="9"/>
      <c r="P25" s="7"/>
      <c r="Q25" s="7"/>
      <c r="R25" s="7"/>
      <c r="S25" s="304"/>
      <c r="T25" s="306"/>
      <c r="U25" s="307"/>
      <c r="W25" s="308"/>
      <c r="X25" s="306"/>
      <c r="Y25" s="307"/>
    </row>
    <row r="26" spans="1:25" s="203" customFormat="1" ht="12.75">
      <c r="A26" s="22">
        <v>36</v>
      </c>
      <c r="B26" s="281" t="s">
        <v>61</v>
      </c>
      <c r="C26" s="281" t="s">
        <v>65</v>
      </c>
      <c r="D26" s="22">
        <v>2015</v>
      </c>
      <c r="E26" s="22"/>
      <c r="F26" s="18" t="s">
        <v>223</v>
      </c>
      <c r="G26" s="49" t="s">
        <v>226</v>
      </c>
      <c r="H26" s="5" t="s">
        <v>917</v>
      </c>
      <c r="I26" s="22"/>
      <c r="J26" s="7"/>
      <c r="K26" s="6"/>
      <c r="L26" s="6"/>
      <c r="M26" s="305"/>
      <c r="N26" s="9"/>
      <c r="O26" s="9"/>
      <c r="P26" s="7"/>
      <c r="Q26" s="7"/>
      <c r="R26" s="7"/>
      <c r="S26" s="304"/>
      <c r="T26" s="306"/>
      <c r="U26" s="307"/>
      <c r="W26" s="308"/>
      <c r="X26" s="306"/>
      <c r="Y26" s="307"/>
    </row>
    <row r="27" spans="1:25" s="203" customFormat="1" ht="12.75">
      <c r="A27" s="22">
        <v>37</v>
      </c>
      <c r="B27" s="281" t="s">
        <v>61</v>
      </c>
      <c r="C27" s="281" t="s">
        <v>65</v>
      </c>
      <c r="D27" s="22">
        <v>2015</v>
      </c>
      <c r="E27" s="22"/>
      <c r="F27" s="18" t="s">
        <v>223</v>
      </c>
      <c r="G27" s="49" t="s">
        <v>227</v>
      </c>
      <c r="H27" s="5" t="s">
        <v>917</v>
      </c>
      <c r="I27" s="22"/>
      <c r="J27" s="7"/>
      <c r="K27" s="6"/>
      <c r="L27" s="6"/>
      <c r="M27" s="305"/>
      <c r="N27" s="9"/>
      <c r="O27" s="9"/>
      <c r="P27" s="7"/>
      <c r="Q27" s="7"/>
      <c r="R27" s="7"/>
      <c r="S27" s="304"/>
      <c r="T27" s="306"/>
      <c r="U27" s="307"/>
      <c r="W27" s="308"/>
      <c r="X27" s="306"/>
      <c r="Y27" s="307"/>
    </row>
    <row r="28" spans="1:25" s="203" customFormat="1" ht="12.75">
      <c r="A28" s="22">
        <v>38</v>
      </c>
      <c r="B28" s="281" t="s">
        <v>61</v>
      </c>
      <c r="C28" s="281" t="s">
        <v>65</v>
      </c>
      <c r="D28" s="22">
        <v>2015</v>
      </c>
      <c r="E28" s="22"/>
      <c r="F28" s="18" t="s">
        <v>223</v>
      </c>
      <c r="G28" s="49" t="s">
        <v>228</v>
      </c>
      <c r="H28" s="5" t="s">
        <v>917</v>
      </c>
      <c r="I28" s="22"/>
      <c r="J28" s="7"/>
      <c r="K28" s="6"/>
      <c r="L28" s="6"/>
      <c r="M28" s="305"/>
      <c r="N28" s="9"/>
      <c r="O28" s="9"/>
      <c r="P28" s="7"/>
      <c r="Q28" s="7"/>
      <c r="R28" s="7"/>
      <c r="S28" s="304"/>
      <c r="T28" s="306"/>
      <c r="U28" s="307"/>
      <c r="W28" s="308"/>
      <c r="X28" s="306"/>
      <c r="Y28" s="307"/>
    </row>
    <row r="29" spans="1:25" s="203" customFormat="1" ht="12.75">
      <c r="A29" s="22">
        <v>39</v>
      </c>
      <c r="B29" s="281" t="s">
        <v>61</v>
      </c>
      <c r="C29" s="281" t="s">
        <v>65</v>
      </c>
      <c r="D29" s="22">
        <v>2015</v>
      </c>
      <c r="E29" s="22"/>
      <c r="F29" s="18" t="s">
        <v>223</v>
      </c>
      <c r="G29" s="49" t="s">
        <v>229</v>
      </c>
      <c r="H29" s="5" t="s">
        <v>917</v>
      </c>
      <c r="I29" s="22"/>
      <c r="J29" s="7"/>
      <c r="K29" s="6"/>
      <c r="L29" s="6"/>
      <c r="M29" s="305"/>
      <c r="N29" s="9"/>
      <c r="O29" s="9"/>
      <c r="P29" s="7"/>
      <c r="Q29" s="7"/>
      <c r="R29" s="7"/>
      <c r="S29" s="304"/>
      <c r="T29" s="306"/>
      <c r="U29" s="307"/>
      <c r="W29" s="308"/>
      <c r="X29" s="306"/>
      <c r="Y29" s="307"/>
    </row>
    <row r="30" spans="1:25" s="203" customFormat="1" ht="12.75">
      <c r="A30" s="22">
        <v>40</v>
      </c>
      <c r="B30" s="281" t="s">
        <v>61</v>
      </c>
      <c r="C30" s="281" t="s">
        <v>65</v>
      </c>
      <c r="D30" s="22">
        <v>2015</v>
      </c>
      <c r="E30" s="22"/>
      <c r="F30" s="18" t="s">
        <v>223</v>
      </c>
      <c r="G30" s="49" t="s">
        <v>230</v>
      </c>
      <c r="H30" s="5" t="s">
        <v>917</v>
      </c>
      <c r="I30" s="22"/>
      <c r="J30" s="7"/>
      <c r="K30" s="6"/>
      <c r="L30" s="6"/>
      <c r="M30" s="305"/>
      <c r="N30" s="9"/>
      <c r="O30" s="9"/>
      <c r="P30" s="7"/>
      <c r="Q30" s="7"/>
      <c r="R30" s="7"/>
      <c r="S30" s="304"/>
      <c r="T30" s="306"/>
      <c r="U30" s="307"/>
      <c r="W30" s="308"/>
      <c r="X30" s="306"/>
      <c r="Y30" s="307"/>
    </row>
    <row r="31" spans="1:25" s="203" customFormat="1" ht="12.75">
      <c r="A31" s="22">
        <v>42</v>
      </c>
      <c r="B31" s="281" t="s">
        <v>61</v>
      </c>
      <c r="C31" s="281" t="s">
        <v>65</v>
      </c>
      <c r="D31" s="22">
        <v>2015</v>
      </c>
      <c r="E31" s="22"/>
      <c r="F31" s="18" t="s">
        <v>231</v>
      </c>
      <c r="G31" s="49" t="s">
        <v>232</v>
      </c>
      <c r="H31" s="5" t="s">
        <v>917</v>
      </c>
      <c r="I31" s="22"/>
      <c r="J31" s="7"/>
      <c r="K31" s="6"/>
      <c r="L31" s="6"/>
      <c r="M31" s="305"/>
      <c r="N31" s="9"/>
      <c r="O31" s="9"/>
      <c r="P31" s="7"/>
      <c r="Q31" s="7"/>
      <c r="R31" s="7"/>
      <c r="S31" s="304"/>
      <c r="T31" s="306"/>
      <c r="U31" s="307"/>
      <c r="W31" s="308"/>
      <c r="X31" s="306"/>
      <c r="Y31" s="307"/>
    </row>
    <row r="32" spans="1:25" s="203" customFormat="1" ht="12.75">
      <c r="A32" s="22">
        <v>43</v>
      </c>
      <c r="B32" s="281" t="s">
        <v>61</v>
      </c>
      <c r="C32" s="281" t="s">
        <v>65</v>
      </c>
      <c r="D32" s="22">
        <v>2015</v>
      </c>
      <c r="E32" s="22"/>
      <c r="F32" s="18" t="s">
        <v>233</v>
      </c>
      <c r="G32" s="49" t="s">
        <v>234</v>
      </c>
      <c r="H32" s="5" t="s">
        <v>917</v>
      </c>
      <c r="I32" s="22"/>
      <c r="J32" s="7"/>
      <c r="K32" s="6"/>
      <c r="L32" s="6"/>
      <c r="M32" s="305"/>
      <c r="N32" s="9"/>
      <c r="O32" s="9"/>
      <c r="P32" s="7"/>
      <c r="Q32" s="7"/>
      <c r="R32" s="7"/>
      <c r="S32" s="304"/>
      <c r="T32" s="306"/>
      <c r="U32" s="307"/>
      <c r="W32" s="308"/>
      <c r="X32" s="306"/>
      <c r="Y32" s="307"/>
    </row>
    <row r="33" spans="1:25" s="203" customFormat="1" ht="12.75">
      <c r="A33" s="22">
        <v>45</v>
      </c>
      <c r="B33" s="281" t="s">
        <v>61</v>
      </c>
      <c r="C33" s="281" t="s">
        <v>65</v>
      </c>
      <c r="D33" s="22">
        <v>2015</v>
      </c>
      <c r="E33" s="22"/>
      <c r="F33" s="18" t="s">
        <v>235</v>
      </c>
      <c r="G33" s="281" t="s">
        <v>236</v>
      </c>
      <c r="H33" s="5" t="s">
        <v>917</v>
      </c>
      <c r="I33" s="22"/>
      <c r="J33" s="7"/>
      <c r="K33" s="6"/>
      <c r="L33" s="6"/>
      <c r="M33" s="305"/>
      <c r="N33" s="9"/>
      <c r="O33" s="9"/>
      <c r="P33" s="7"/>
      <c r="Q33" s="7"/>
      <c r="R33" s="7"/>
      <c r="S33" s="304"/>
      <c r="T33" s="306"/>
      <c r="U33" s="307"/>
      <c r="W33" s="308"/>
      <c r="X33" s="306"/>
      <c r="Y33" s="307"/>
    </row>
    <row r="34" spans="1:25" s="203" customFormat="1" ht="12.75">
      <c r="A34" s="22">
        <v>46</v>
      </c>
      <c r="B34" s="281" t="s">
        <v>61</v>
      </c>
      <c r="C34" s="281" t="s">
        <v>65</v>
      </c>
      <c r="D34" s="22">
        <v>2015</v>
      </c>
      <c r="E34" s="22"/>
      <c r="F34" s="18" t="s">
        <v>235</v>
      </c>
      <c r="G34" s="281" t="s">
        <v>236</v>
      </c>
      <c r="H34" s="5" t="s">
        <v>917</v>
      </c>
      <c r="I34" s="22"/>
      <c r="J34" s="7"/>
      <c r="K34" s="6"/>
      <c r="L34" s="6"/>
      <c r="M34" s="305"/>
      <c r="N34" s="9"/>
      <c r="O34" s="9"/>
      <c r="P34" s="7"/>
      <c r="Q34" s="7"/>
      <c r="R34" s="7"/>
      <c r="S34" s="304"/>
      <c r="T34" s="306"/>
      <c r="U34" s="307"/>
      <c r="W34" s="308"/>
      <c r="X34" s="306"/>
      <c r="Y34" s="307"/>
    </row>
    <row r="35" spans="1:25" s="203" customFormat="1" ht="12.75">
      <c r="A35" s="22">
        <v>47</v>
      </c>
      <c r="B35" s="281" t="s">
        <v>61</v>
      </c>
      <c r="C35" s="281" t="s">
        <v>65</v>
      </c>
      <c r="D35" s="22">
        <v>2015</v>
      </c>
      <c r="E35" s="22"/>
      <c r="F35" s="18" t="s">
        <v>235</v>
      </c>
      <c r="G35" s="281" t="s">
        <v>237</v>
      </c>
      <c r="H35" s="5" t="s">
        <v>917</v>
      </c>
      <c r="I35" s="22"/>
      <c r="J35" s="7"/>
      <c r="K35" s="6"/>
      <c r="L35" s="6"/>
      <c r="M35" s="305"/>
      <c r="N35" s="9"/>
      <c r="O35" s="9"/>
      <c r="P35" s="7"/>
      <c r="Q35" s="7"/>
      <c r="R35" s="7"/>
      <c r="S35" s="304"/>
      <c r="T35" s="306"/>
      <c r="U35" s="307"/>
      <c r="W35" s="308"/>
      <c r="X35" s="306"/>
      <c r="Y35" s="307"/>
    </row>
    <row r="36" spans="1:25" s="203" customFormat="1" ht="12.75">
      <c r="A36" s="22">
        <v>48</v>
      </c>
      <c r="B36" s="281" t="s">
        <v>61</v>
      </c>
      <c r="C36" s="281" t="s">
        <v>65</v>
      </c>
      <c r="D36" s="22">
        <v>2015</v>
      </c>
      <c r="E36" s="22"/>
      <c r="F36" s="18" t="s">
        <v>235</v>
      </c>
      <c r="G36" s="281" t="s">
        <v>238</v>
      </c>
      <c r="H36" s="5" t="s">
        <v>917</v>
      </c>
      <c r="I36" s="22"/>
      <c r="J36" s="7"/>
      <c r="K36" s="6"/>
      <c r="L36" s="6"/>
      <c r="M36" s="305"/>
      <c r="N36" s="9"/>
      <c r="O36" s="9"/>
      <c r="P36" s="7"/>
      <c r="Q36" s="7"/>
      <c r="R36" s="7"/>
      <c r="S36" s="304"/>
      <c r="T36" s="306"/>
      <c r="U36" s="307"/>
      <c r="W36" s="308"/>
      <c r="X36" s="306"/>
      <c r="Y36" s="307"/>
    </row>
    <row r="37" spans="1:25" s="203" customFormat="1" ht="12.75">
      <c r="A37" s="22">
        <v>49</v>
      </c>
      <c r="B37" s="281" t="s">
        <v>61</v>
      </c>
      <c r="C37" s="281" t="s">
        <v>65</v>
      </c>
      <c r="D37" s="22">
        <v>2015</v>
      </c>
      <c r="E37" s="22"/>
      <c r="F37" s="18" t="s">
        <v>235</v>
      </c>
      <c r="G37" s="281" t="s">
        <v>239</v>
      </c>
      <c r="H37" s="5" t="s">
        <v>917</v>
      </c>
      <c r="I37" s="22"/>
      <c r="J37" s="7"/>
      <c r="K37" s="6"/>
      <c r="L37" s="6"/>
      <c r="M37" s="305"/>
      <c r="N37" s="9"/>
      <c r="O37" s="9"/>
      <c r="P37" s="7"/>
      <c r="Q37" s="7"/>
      <c r="R37" s="7"/>
      <c r="S37" s="304"/>
      <c r="T37" s="306"/>
      <c r="U37" s="307"/>
      <c r="W37" s="308"/>
      <c r="X37" s="306"/>
      <c r="Y37" s="307"/>
    </row>
    <row r="38" spans="8:25" s="203" customFormat="1" ht="12.75">
      <c r="H38" s="5" t="s">
        <v>917</v>
      </c>
      <c r="P38" s="7"/>
      <c r="Q38" s="7"/>
      <c r="R38" s="7"/>
      <c r="S38" s="304"/>
      <c r="T38" s="306"/>
      <c r="U38" s="307"/>
      <c r="W38" s="308"/>
      <c r="X38" s="306"/>
      <c r="Y38" s="307"/>
    </row>
    <row r="39" spans="1:25" s="203" customFormat="1" ht="12.75">
      <c r="A39" s="22">
        <v>51</v>
      </c>
      <c r="B39" s="281" t="s">
        <v>61</v>
      </c>
      <c r="C39" s="281" t="s">
        <v>65</v>
      </c>
      <c r="D39" s="22">
        <v>2015</v>
      </c>
      <c r="E39" s="22"/>
      <c r="F39" s="18" t="s">
        <v>235</v>
      </c>
      <c r="G39" s="23" t="s">
        <v>240</v>
      </c>
      <c r="H39" s="5" t="s">
        <v>917</v>
      </c>
      <c r="I39" s="22"/>
      <c r="J39" s="7"/>
      <c r="K39" s="6"/>
      <c r="L39" s="6"/>
      <c r="M39" s="305"/>
      <c r="N39" s="9"/>
      <c r="O39" s="9"/>
      <c r="P39" s="7"/>
      <c r="Q39" s="7"/>
      <c r="R39" s="7"/>
      <c r="S39" s="304"/>
      <c r="T39" s="306"/>
      <c r="U39" s="307"/>
      <c r="W39" s="308"/>
      <c r="X39" s="306"/>
      <c r="Y39" s="307"/>
    </row>
    <row r="40" spans="1:25" s="203" customFormat="1" ht="12.75">
      <c r="A40" s="22">
        <v>52</v>
      </c>
      <c r="B40" s="281" t="s">
        <v>61</v>
      </c>
      <c r="C40" s="281" t="s">
        <v>65</v>
      </c>
      <c r="D40" s="22">
        <v>2015</v>
      </c>
      <c r="E40" s="22"/>
      <c r="F40" s="18" t="s">
        <v>235</v>
      </c>
      <c r="G40" s="23" t="s">
        <v>240</v>
      </c>
      <c r="H40" s="5" t="s">
        <v>917</v>
      </c>
      <c r="I40" s="22"/>
      <c r="J40" s="7"/>
      <c r="K40" s="6"/>
      <c r="L40" s="6"/>
      <c r="M40" s="305"/>
      <c r="N40" s="9"/>
      <c r="O40" s="9"/>
      <c r="P40" s="7"/>
      <c r="Q40" s="7"/>
      <c r="R40" s="7"/>
      <c r="S40" s="304"/>
      <c r="T40" s="306"/>
      <c r="U40" s="307"/>
      <c r="W40" s="308"/>
      <c r="X40" s="306"/>
      <c r="Y40" s="307"/>
    </row>
    <row r="41" spans="1:25" s="203" customFormat="1" ht="12.75">
      <c r="A41" s="22">
        <v>53</v>
      </c>
      <c r="B41" s="281" t="s">
        <v>61</v>
      </c>
      <c r="C41" s="281" t="s">
        <v>65</v>
      </c>
      <c r="D41" s="22">
        <v>2015</v>
      </c>
      <c r="E41" s="22"/>
      <c r="F41" s="18" t="s">
        <v>235</v>
      </c>
      <c r="G41" s="23" t="s">
        <v>240</v>
      </c>
      <c r="H41" s="5" t="s">
        <v>917</v>
      </c>
      <c r="I41" s="22"/>
      <c r="J41" s="7"/>
      <c r="K41" s="6"/>
      <c r="L41" s="6"/>
      <c r="M41" s="305"/>
      <c r="N41" s="9"/>
      <c r="O41" s="9"/>
      <c r="P41" s="7"/>
      <c r="Q41" s="7"/>
      <c r="R41" s="7"/>
      <c r="S41" s="304"/>
      <c r="T41" s="306"/>
      <c r="U41" s="307"/>
      <c r="W41" s="308"/>
      <c r="X41" s="306"/>
      <c r="Y41" s="307"/>
    </row>
    <row r="42" spans="1:25" s="203" customFormat="1" ht="12.75">
      <c r="A42" s="22">
        <v>54</v>
      </c>
      <c r="B42" s="281" t="s">
        <v>61</v>
      </c>
      <c r="C42" s="281" t="s">
        <v>65</v>
      </c>
      <c r="D42" s="22">
        <v>2015</v>
      </c>
      <c r="E42" s="22"/>
      <c r="F42" s="18" t="s">
        <v>235</v>
      </c>
      <c r="G42" s="23" t="s">
        <v>240</v>
      </c>
      <c r="H42" s="5" t="s">
        <v>917</v>
      </c>
      <c r="I42" s="22"/>
      <c r="J42" s="7"/>
      <c r="K42" s="6"/>
      <c r="L42" s="6"/>
      <c r="M42" s="305"/>
      <c r="N42" s="9"/>
      <c r="O42" s="9"/>
      <c r="P42" s="7"/>
      <c r="Q42" s="7"/>
      <c r="R42" s="7"/>
      <c r="S42" s="304"/>
      <c r="T42" s="306"/>
      <c r="U42" s="307"/>
      <c r="W42" s="308"/>
      <c r="X42" s="306"/>
      <c r="Y42" s="307"/>
    </row>
    <row r="43" spans="1:25" s="203" customFormat="1" ht="12.75">
      <c r="A43" s="22">
        <v>55</v>
      </c>
      <c r="B43" s="281" t="s">
        <v>61</v>
      </c>
      <c r="C43" s="281" t="s">
        <v>65</v>
      </c>
      <c r="D43" s="22">
        <v>2015</v>
      </c>
      <c r="E43" s="22"/>
      <c r="F43" s="18" t="s">
        <v>235</v>
      </c>
      <c r="G43" s="23" t="s">
        <v>240</v>
      </c>
      <c r="H43" s="5" t="s">
        <v>917</v>
      </c>
      <c r="I43" s="22"/>
      <c r="J43" s="7"/>
      <c r="K43" s="6"/>
      <c r="L43" s="6"/>
      <c r="M43" s="305"/>
      <c r="N43" s="9"/>
      <c r="O43" s="9"/>
      <c r="P43" s="7"/>
      <c r="Q43" s="7"/>
      <c r="R43" s="7"/>
      <c r="S43" s="304"/>
      <c r="T43" s="306"/>
      <c r="U43" s="307"/>
      <c r="W43" s="308"/>
      <c r="X43" s="306"/>
      <c r="Y43" s="307"/>
    </row>
    <row r="44" spans="1:25" s="203" customFormat="1" ht="25.5">
      <c r="A44" s="22">
        <v>56</v>
      </c>
      <c r="B44" s="281" t="s">
        <v>61</v>
      </c>
      <c r="C44" s="281" t="s">
        <v>65</v>
      </c>
      <c r="D44" s="22">
        <v>2015</v>
      </c>
      <c r="E44" s="22"/>
      <c r="F44" s="18" t="s">
        <v>244</v>
      </c>
      <c r="G44" s="49" t="s">
        <v>245</v>
      </c>
      <c r="H44" s="5" t="s">
        <v>917</v>
      </c>
      <c r="I44" s="22"/>
      <c r="J44" s="7"/>
      <c r="K44" s="6"/>
      <c r="L44" s="6"/>
      <c r="M44" s="305"/>
      <c r="N44" s="9"/>
      <c r="O44" s="24"/>
      <c r="P44" s="7"/>
      <c r="Q44" s="7"/>
      <c r="R44" s="7"/>
      <c r="S44" s="304"/>
      <c r="T44" s="306"/>
      <c r="U44" s="307"/>
      <c r="W44" s="308"/>
      <c r="X44" s="306"/>
      <c r="Y44" s="307"/>
    </row>
    <row r="45" spans="1:25" s="203" customFormat="1" ht="12.75">
      <c r="A45" s="22">
        <v>57</v>
      </c>
      <c r="B45" s="281" t="s">
        <v>61</v>
      </c>
      <c r="C45" s="281" t="s">
        <v>65</v>
      </c>
      <c r="D45" s="22">
        <v>2015</v>
      </c>
      <c r="E45" s="22"/>
      <c r="F45" s="18" t="s">
        <v>264</v>
      </c>
      <c r="G45" s="49" t="s">
        <v>287</v>
      </c>
      <c r="H45" s="5" t="s">
        <v>917</v>
      </c>
      <c r="I45" s="22"/>
      <c r="J45" s="7"/>
      <c r="K45" s="6"/>
      <c r="L45" s="6"/>
      <c r="M45" s="305"/>
      <c r="N45" s="9"/>
      <c r="O45" s="9"/>
      <c r="P45" s="7"/>
      <c r="Q45" s="7"/>
      <c r="R45" s="7"/>
      <c r="S45" s="304"/>
      <c r="T45" s="306"/>
      <c r="U45" s="307"/>
      <c r="W45" s="308"/>
      <c r="X45" s="306"/>
      <c r="Y45" s="307"/>
    </row>
    <row r="46" spans="1:25" s="203" customFormat="1" ht="12.75">
      <c r="A46" s="22">
        <v>59</v>
      </c>
      <c r="B46" s="281" t="s">
        <v>61</v>
      </c>
      <c r="C46" s="281" t="s">
        <v>65</v>
      </c>
      <c r="D46" s="22">
        <v>2015</v>
      </c>
      <c r="E46" s="22"/>
      <c r="F46" s="18" t="s">
        <v>288</v>
      </c>
      <c r="G46" s="281" t="s">
        <v>289</v>
      </c>
      <c r="H46" s="5" t="s">
        <v>917</v>
      </c>
      <c r="I46" s="22"/>
      <c r="J46" s="7"/>
      <c r="K46" s="6"/>
      <c r="L46" s="6"/>
      <c r="M46" s="305"/>
      <c r="N46" s="9"/>
      <c r="O46" s="9"/>
      <c r="P46" s="7"/>
      <c r="Q46" s="7"/>
      <c r="R46" s="7"/>
      <c r="S46" s="304"/>
      <c r="T46" s="306"/>
      <c r="U46" s="307"/>
      <c r="W46" s="308"/>
      <c r="X46" s="306"/>
      <c r="Y46" s="307"/>
    </row>
    <row r="47" spans="1:25" s="203" customFormat="1" ht="13.5" customHeight="1">
      <c r="A47" s="22">
        <v>60</v>
      </c>
      <c r="B47" s="281" t="s">
        <v>61</v>
      </c>
      <c r="C47" s="281" t="s">
        <v>65</v>
      </c>
      <c r="D47" s="22">
        <v>2015</v>
      </c>
      <c r="E47" s="22"/>
      <c r="F47" s="18" t="s">
        <v>276</v>
      </c>
      <c r="G47" s="281" t="s">
        <v>290</v>
      </c>
      <c r="H47" s="5" t="s">
        <v>917</v>
      </c>
      <c r="I47" s="22"/>
      <c r="J47" s="7"/>
      <c r="K47" s="6"/>
      <c r="L47" s="6"/>
      <c r="M47" s="305"/>
      <c r="N47" s="9"/>
      <c r="O47" s="9"/>
      <c r="P47" s="7"/>
      <c r="Q47" s="7"/>
      <c r="R47" s="7"/>
      <c r="S47" s="304"/>
      <c r="T47" s="306"/>
      <c r="U47" s="307"/>
      <c r="W47" s="308"/>
      <c r="X47" s="306"/>
      <c r="Y47" s="307"/>
    </row>
    <row r="48" spans="1:25" s="203" customFormat="1" ht="17.25" customHeight="1">
      <c r="A48" s="22">
        <v>61</v>
      </c>
      <c r="B48" s="281" t="s">
        <v>61</v>
      </c>
      <c r="C48" s="281" t="s">
        <v>65</v>
      </c>
      <c r="D48" s="22">
        <v>2015</v>
      </c>
      <c r="E48" s="22"/>
      <c r="F48" s="18" t="s">
        <v>281</v>
      </c>
      <c r="G48" s="281" t="s">
        <v>291</v>
      </c>
      <c r="H48" s="5" t="s">
        <v>917</v>
      </c>
      <c r="I48" s="22"/>
      <c r="J48" s="7"/>
      <c r="K48" s="6"/>
      <c r="L48" s="6"/>
      <c r="M48" s="305"/>
      <c r="N48" s="9"/>
      <c r="O48" s="9"/>
      <c r="P48" s="7"/>
      <c r="Q48" s="7"/>
      <c r="R48" s="7"/>
      <c r="S48" s="304"/>
      <c r="T48" s="306"/>
      <c r="U48" s="307"/>
      <c r="W48" s="308"/>
      <c r="X48" s="306"/>
      <c r="Y48" s="307"/>
    </row>
    <row r="49" spans="1:25" s="203" customFormat="1" ht="12.75">
      <c r="A49" s="22">
        <v>62</v>
      </c>
      <c r="B49" s="281" t="s">
        <v>61</v>
      </c>
      <c r="C49" s="281" t="s">
        <v>65</v>
      </c>
      <c r="D49" s="22">
        <v>2015</v>
      </c>
      <c r="E49" s="22"/>
      <c r="F49" s="18" t="s">
        <v>277</v>
      </c>
      <c r="G49" s="281" t="s">
        <v>292</v>
      </c>
      <c r="H49" s="5" t="s">
        <v>917</v>
      </c>
      <c r="I49" s="22"/>
      <c r="J49" s="7"/>
      <c r="K49" s="6"/>
      <c r="L49" s="6"/>
      <c r="M49" s="305"/>
      <c r="N49" s="9"/>
      <c r="O49" s="9"/>
      <c r="P49" s="7"/>
      <c r="Q49" s="7"/>
      <c r="R49" s="7"/>
      <c r="S49" s="304"/>
      <c r="T49" s="306"/>
      <c r="U49" s="307"/>
      <c r="W49" s="308"/>
      <c r="X49" s="306"/>
      <c r="Y49" s="307"/>
    </row>
    <row r="50" spans="1:25" s="203" customFormat="1" ht="12.75">
      <c r="A50" s="22">
        <v>63</v>
      </c>
      <c r="B50" s="281" t="s">
        <v>61</v>
      </c>
      <c r="C50" s="281" t="s">
        <v>65</v>
      </c>
      <c r="D50" s="22">
        <v>2015</v>
      </c>
      <c r="E50" s="22"/>
      <c r="F50" s="18" t="s">
        <v>276</v>
      </c>
      <c r="G50" s="281" t="s">
        <v>293</v>
      </c>
      <c r="H50" s="5" t="s">
        <v>917</v>
      </c>
      <c r="I50" s="22"/>
      <c r="J50" s="7"/>
      <c r="K50" s="6"/>
      <c r="L50" s="6"/>
      <c r="M50" s="305"/>
      <c r="N50" s="9"/>
      <c r="O50" s="9"/>
      <c r="P50" s="7"/>
      <c r="Q50" s="7"/>
      <c r="R50" s="7"/>
      <c r="S50" s="304"/>
      <c r="T50" s="306"/>
      <c r="U50" s="307"/>
      <c r="W50" s="308"/>
      <c r="X50" s="306"/>
      <c r="Y50" s="307"/>
    </row>
    <row r="51" spans="1:25" s="203" customFormat="1" ht="12.75">
      <c r="A51" s="22">
        <v>64</v>
      </c>
      <c r="B51" s="281" t="s">
        <v>61</v>
      </c>
      <c r="C51" s="281" t="s">
        <v>65</v>
      </c>
      <c r="D51" s="22">
        <v>2015</v>
      </c>
      <c r="E51" s="22"/>
      <c r="F51" s="18" t="s">
        <v>276</v>
      </c>
      <c r="G51" s="281" t="s">
        <v>293</v>
      </c>
      <c r="H51" s="5" t="s">
        <v>917</v>
      </c>
      <c r="I51" s="22"/>
      <c r="J51" s="7"/>
      <c r="K51" s="6"/>
      <c r="L51" s="6"/>
      <c r="M51" s="305"/>
      <c r="N51" s="9"/>
      <c r="O51" s="9"/>
      <c r="P51" s="7"/>
      <c r="Q51" s="7"/>
      <c r="R51" s="7"/>
      <c r="S51" s="304"/>
      <c r="T51" s="306"/>
      <c r="U51" s="307"/>
      <c r="W51" s="308"/>
      <c r="X51" s="306"/>
      <c r="Y51" s="307"/>
    </row>
    <row r="52" spans="1:25" s="203" customFormat="1" ht="12.75">
      <c r="A52" s="22">
        <v>65</v>
      </c>
      <c r="B52" s="281" t="s">
        <v>61</v>
      </c>
      <c r="C52" s="281" t="s">
        <v>65</v>
      </c>
      <c r="D52" s="22">
        <v>2015</v>
      </c>
      <c r="E52" s="22"/>
      <c r="F52" s="18" t="s">
        <v>276</v>
      </c>
      <c r="G52" s="281" t="s">
        <v>294</v>
      </c>
      <c r="H52" s="5" t="s">
        <v>917</v>
      </c>
      <c r="I52" s="22"/>
      <c r="J52" s="7"/>
      <c r="K52" s="6"/>
      <c r="L52" s="6"/>
      <c r="M52" s="305"/>
      <c r="N52" s="9"/>
      <c r="O52" s="9"/>
      <c r="P52" s="7"/>
      <c r="Q52" s="7"/>
      <c r="R52" s="7"/>
      <c r="S52" s="304"/>
      <c r="T52" s="306"/>
      <c r="U52" s="307"/>
      <c r="W52" s="308"/>
      <c r="X52" s="306"/>
      <c r="Y52" s="307"/>
    </row>
    <row r="53" spans="1:25" s="203" customFormat="1" ht="12.75">
      <c r="A53" s="22">
        <v>66</v>
      </c>
      <c r="B53" s="281" t="s">
        <v>61</v>
      </c>
      <c r="C53" s="281" t="s">
        <v>65</v>
      </c>
      <c r="D53" s="22">
        <v>2015</v>
      </c>
      <c r="E53" s="22"/>
      <c r="F53" s="18" t="s">
        <v>276</v>
      </c>
      <c r="G53" s="281" t="s">
        <v>294</v>
      </c>
      <c r="H53" s="5" t="s">
        <v>917</v>
      </c>
      <c r="I53" s="22"/>
      <c r="J53" s="7"/>
      <c r="K53" s="6"/>
      <c r="L53" s="6"/>
      <c r="M53" s="305"/>
      <c r="N53" s="9"/>
      <c r="O53" s="9"/>
      <c r="P53" s="7"/>
      <c r="Q53" s="7"/>
      <c r="R53" s="7"/>
      <c r="S53" s="304"/>
      <c r="T53" s="306"/>
      <c r="U53" s="307"/>
      <c r="W53" s="308"/>
      <c r="X53" s="306"/>
      <c r="Y53" s="307"/>
    </row>
    <row r="54" spans="1:25" s="203" customFormat="1" ht="12.75">
      <c r="A54" s="22">
        <v>67</v>
      </c>
      <c r="B54" s="281" t="s">
        <v>61</v>
      </c>
      <c r="C54" s="281" t="s">
        <v>65</v>
      </c>
      <c r="D54" s="22">
        <v>2015</v>
      </c>
      <c r="E54" s="22"/>
      <c r="F54" s="18" t="s">
        <v>276</v>
      </c>
      <c r="G54" s="281" t="s">
        <v>295</v>
      </c>
      <c r="H54" s="5" t="s">
        <v>917</v>
      </c>
      <c r="I54" s="22"/>
      <c r="J54" s="7"/>
      <c r="K54" s="6"/>
      <c r="L54" s="6"/>
      <c r="M54" s="305"/>
      <c r="N54" s="9"/>
      <c r="O54" s="9"/>
      <c r="P54" s="7"/>
      <c r="Q54" s="7"/>
      <c r="R54" s="7"/>
      <c r="S54" s="304"/>
      <c r="T54" s="306"/>
      <c r="U54" s="307"/>
      <c r="W54" s="308"/>
      <c r="X54" s="306"/>
      <c r="Y54" s="307"/>
    </row>
    <row r="55" spans="1:25" s="203" customFormat="1" ht="25.5">
      <c r="A55" s="22">
        <v>68</v>
      </c>
      <c r="B55" s="281" t="s">
        <v>61</v>
      </c>
      <c r="C55" s="281" t="s">
        <v>65</v>
      </c>
      <c r="D55" s="22">
        <v>2015</v>
      </c>
      <c r="E55" s="22"/>
      <c r="F55" s="18" t="s">
        <v>276</v>
      </c>
      <c r="G55" s="281" t="s">
        <v>296</v>
      </c>
      <c r="H55" s="5" t="s">
        <v>917</v>
      </c>
      <c r="I55" s="22"/>
      <c r="J55" s="7"/>
      <c r="K55" s="6"/>
      <c r="L55" s="6"/>
      <c r="M55" s="305"/>
      <c r="N55" s="9"/>
      <c r="O55" s="9"/>
      <c r="P55" s="7"/>
      <c r="Q55" s="7"/>
      <c r="R55" s="7"/>
      <c r="S55" s="304"/>
      <c r="T55" s="306"/>
      <c r="U55" s="307"/>
      <c r="W55" s="308"/>
      <c r="X55" s="306"/>
      <c r="Y55" s="307"/>
    </row>
    <row r="56" spans="1:25" s="203" customFormat="1" ht="25.5">
      <c r="A56" s="22">
        <v>1</v>
      </c>
      <c r="B56" s="281" t="s">
        <v>61</v>
      </c>
      <c r="C56" s="281" t="s">
        <v>65</v>
      </c>
      <c r="D56" s="22" t="s">
        <v>327</v>
      </c>
      <c r="E56" s="22"/>
      <c r="F56" s="18" t="s">
        <v>328</v>
      </c>
      <c r="G56" s="281" t="s">
        <v>329</v>
      </c>
      <c r="H56" s="5" t="s">
        <v>917</v>
      </c>
      <c r="I56" s="22"/>
      <c r="J56" s="7"/>
      <c r="K56" s="6"/>
      <c r="L56" s="6"/>
      <c r="M56" s="305"/>
      <c r="N56" s="9"/>
      <c r="O56" s="9"/>
      <c r="P56" s="7"/>
      <c r="Q56" s="7"/>
      <c r="R56" s="7"/>
      <c r="S56" s="304"/>
      <c r="T56" s="306"/>
      <c r="U56" s="307"/>
      <c r="W56" s="308"/>
      <c r="X56" s="306"/>
      <c r="Y56" s="307"/>
    </row>
    <row r="57" spans="1:25" s="203" customFormat="1" ht="25.5">
      <c r="A57" s="22">
        <v>2</v>
      </c>
      <c r="B57" s="281" t="s">
        <v>61</v>
      </c>
      <c r="C57" s="281" t="s">
        <v>65</v>
      </c>
      <c r="D57" s="22" t="s">
        <v>327</v>
      </c>
      <c r="E57" s="22"/>
      <c r="F57" s="18" t="s">
        <v>328</v>
      </c>
      <c r="G57" s="281" t="s">
        <v>338</v>
      </c>
      <c r="H57" s="5" t="s">
        <v>917</v>
      </c>
      <c r="I57" s="22"/>
      <c r="J57" s="7"/>
      <c r="K57" s="6"/>
      <c r="L57" s="6"/>
      <c r="M57" s="305"/>
      <c r="N57" s="9"/>
      <c r="O57" s="9"/>
      <c r="P57" s="7"/>
      <c r="Q57" s="7"/>
      <c r="R57" s="7"/>
      <c r="S57" s="304"/>
      <c r="T57" s="306"/>
      <c r="U57" s="307"/>
      <c r="W57" s="308"/>
      <c r="X57" s="306"/>
      <c r="Y57" s="307"/>
    </row>
    <row r="58" spans="1:25" s="203" customFormat="1" ht="25.5">
      <c r="A58" s="22">
        <v>3</v>
      </c>
      <c r="B58" s="281" t="s">
        <v>61</v>
      </c>
      <c r="C58" s="281" t="s">
        <v>65</v>
      </c>
      <c r="D58" s="22" t="s">
        <v>327</v>
      </c>
      <c r="E58" s="22"/>
      <c r="F58" s="18" t="s">
        <v>328</v>
      </c>
      <c r="G58" s="281" t="s">
        <v>339</v>
      </c>
      <c r="H58" s="5" t="s">
        <v>917</v>
      </c>
      <c r="I58" s="22"/>
      <c r="J58" s="7"/>
      <c r="K58" s="6"/>
      <c r="L58" s="6"/>
      <c r="M58" s="305"/>
      <c r="N58" s="9"/>
      <c r="O58" s="9"/>
      <c r="P58" s="7"/>
      <c r="Q58" s="7"/>
      <c r="R58" s="7"/>
      <c r="S58" s="304"/>
      <c r="T58" s="306"/>
      <c r="U58" s="307"/>
      <c r="W58" s="308"/>
      <c r="X58" s="306"/>
      <c r="Y58" s="307"/>
    </row>
    <row r="59" spans="1:25" s="203" customFormat="1" ht="25.5">
      <c r="A59" s="22">
        <v>4</v>
      </c>
      <c r="B59" s="281" t="s">
        <v>61</v>
      </c>
      <c r="C59" s="281" t="s">
        <v>65</v>
      </c>
      <c r="D59" s="22" t="s">
        <v>327</v>
      </c>
      <c r="E59" s="22"/>
      <c r="F59" s="18" t="s">
        <v>328</v>
      </c>
      <c r="G59" s="281" t="s">
        <v>340</v>
      </c>
      <c r="H59" s="5" t="s">
        <v>917</v>
      </c>
      <c r="I59" s="22"/>
      <c r="J59" s="7"/>
      <c r="K59" s="6"/>
      <c r="L59" s="6"/>
      <c r="M59" s="305"/>
      <c r="N59" s="9"/>
      <c r="O59" s="9"/>
      <c r="P59" s="7"/>
      <c r="Q59" s="7"/>
      <c r="R59" s="7"/>
      <c r="S59" s="304"/>
      <c r="T59" s="306"/>
      <c r="U59" s="307"/>
      <c r="W59" s="308"/>
      <c r="X59" s="306"/>
      <c r="Y59" s="307"/>
    </row>
    <row r="60" spans="1:25" s="203" customFormat="1" ht="25.5">
      <c r="A60" s="22">
        <v>5</v>
      </c>
      <c r="B60" s="281" t="s">
        <v>61</v>
      </c>
      <c r="C60" s="281" t="s">
        <v>65</v>
      </c>
      <c r="D60" s="22" t="s">
        <v>327</v>
      </c>
      <c r="E60" s="22"/>
      <c r="F60" s="18" t="s">
        <v>328</v>
      </c>
      <c r="G60" s="281" t="s">
        <v>338</v>
      </c>
      <c r="H60" s="5" t="s">
        <v>917</v>
      </c>
      <c r="I60" s="22"/>
      <c r="J60" s="7"/>
      <c r="K60" s="6"/>
      <c r="L60" s="6"/>
      <c r="M60" s="305"/>
      <c r="N60" s="9"/>
      <c r="O60" s="9"/>
      <c r="P60" s="7"/>
      <c r="Q60" s="7"/>
      <c r="R60" s="7"/>
      <c r="S60" s="304"/>
      <c r="T60" s="306"/>
      <c r="U60" s="307"/>
      <c r="W60" s="308"/>
      <c r="X60" s="306"/>
      <c r="Y60" s="307"/>
    </row>
    <row r="61" spans="1:25" s="203" customFormat="1" ht="25.5">
      <c r="A61" s="22">
        <v>6</v>
      </c>
      <c r="B61" s="281" t="s">
        <v>61</v>
      </c>
      <c r="C61" s="281" t="s">
        <v>65</v>
      </c>
      <c r="D61" s="22" t="s">
        <v>327</v>
      </c>
      <c r="E61" s="22"/>
      <c r="F61" s="18" t="s">
        <v>328</v>
      </c>
      <c r="G61" s="281" t="s">
        <v>339</v>
      </c>
      <c r="H61" s="5" t="s">
        <v>917</v>
      </c>
      <c r="I61" s="22"/>
      <c r="J61" s="7"/>
      <c r="K61" s="6"/>
      <c r="L61" s="6"/>
      <c r="M61" s="305"/>
      <c r="N61" s="9"/>
      <c r="O61" s="9"/>
      <c r="P61" s="7"/>
      <c r="Q61" s="7"/>
      <c r="R61" s="7"/>
      <c r="S61" s="304"/>
      <c r="T61" s="306"/>
      <c r="U61" s="307"/>
      <c r="W61" s="308"/>
      <c r="X61" s="306"/>
      <c r="Y61" s="307"/>
    </row>
    <row r="62" spans="1:25" s="203" customFormat="1" ht="25.5">
      <c r="A62" s="22">
        <v>7</v>
      </c>
      <c r="B62" s="281" t="s">
        <v>61</v>
      </c>
      <c r="C62" s="281" t="s">
        <v>65</v>
      </c>
      <c r="D62" s="22" t="s">
        <v>327</v>
      </c>
      <c r="E62" s="22"/>
      <c r="F62" s="18" t="s">
        <v>328</v>
      </c>
      <c r="G62" s="281" t="s">
        <v>340</v>
      </c>
      <c r="H62" s="5" t="s">
        <v>917</v>
      </c>
      <c r="I62" s="22"/>
      <c r="J62" s="7"/>
      <c r="K62" s="6"/>
      <c r="L62" s="6"/>
      <c r="M62" s="305"/>
      <c r="N62" s="9"/>
      <c r="O62" s="9"/>
      <c r="P62" s="7"/>
      <c r="Q62" s="7"/>
      <c r="R62" s="7"/>
      <c r="S62" s="304"/>
      <c r="T62" s="306"/>
      <c r="U62" s="307"/>
      <c r="W62" s="308"/>
      <c r="X62" s="306"/>
      <c r="Y62" s="307"/>
    </row>
    <row r="63" spans="1:27" s="203" customFormat="1" ht="25.5">
      <c r="A63" s="22">
        <v>8</v>
      </c>
      <c r="B63" s="281" t="s">
        <v>61</v>
      </c>
      <c r="C63" s="281" t="s">
        <v>65</v>
      </c>
      <c r="D63" s="22" t="s">
        <v>327</v>
      </c>
      <c r="E63" s="22"/>
      <c r="F63" s="18" t="s">
        <v>328</v>
      </c>
      <c r="G63" s="281" t="s">
        <v>338</v>
      </c>
      <c r="H63" s="5" t="s">
        <v>917</v>
      </c>
      <c r="I63" s="22"/>
      <c r="J63" s="7"/>
      <c r="K63" s="6"/>
      <c r="L63" s="6"/>
      <c r="M63" s="305"/>
      <c r="N63" s="9"/>
      <c r="O63" s="9"/>
      <c r="P63" s="7"/>
      <c r="Q63" s="7"/>
      <c r="R63" s="7"/>
      <c r="S63" s="304"/>
      <c r="T63" s="306"/>
      <c r="U63" s="307"/>
      <c r="V63" s="438"/>
      <c r="W63" s="439"/>
      <c r="X63" s="439"/>
      <c r="Y63" s="439"/>
      <c r="Z63" s="439"/>
      <c r="AA63" s="439"/>
    </row>
    <row r="64" spans="1:27" s="203" customFormat="1" ht="25.5">
      <c r="A64" s="22">
        <v>9</v>
      </c>
      <c r="B64" s="281" t="s">
        <v>61</v>
      </c>
      <c r="C64" s="281" t="s">
        <v>65</v>
      </c>
      <c r="D64" s="22" t="s">
        <v>327</v>
      </c>
      <c r="E64" s="22"/>
      <c r="F64" s="18" t="s">
        <v>328</v>
      </c>
      <c r="G64" s="281" t="s">
        <v>339</v>
      </c>
      <c r="H64" s="5" t="s">
        <v>917</v>
      </c>
      <c r="I64" s="22"/>
      <c r="J64" s="7"/>
      <c r="K64" s="6"/>
      <c r="L64" s="6"/>
      <c r="M64" s="305"/>
      <c r="N64" s="9"/>
      <c r="O64" s="9"/>
      <c r="P64" s="7"/>
      <c r="Q64" s="7"/>
      <c r="R64" s="7"/>
      <c r="S64" s="304"/>
      <c r="T64" s="306"/>
      <c r="U64" s="307"/>
      <c r="V64" s="235"/>
      <c r="W64" s="309"/>
      <c r="X64" s="310"/>
      <c r="Y64" s="216"/>
      <c r="Z64" s="236"/>
      <c r="AA64" s="309"/>
    </row>
    <row r="65" spans="1:25" s="203" customFormat="1" ht="25.5">
      <c r="A65" s="22">
        <v>10</v>
      </c>
      <c r="B65" s="281" t="s">
        <v>61</v>
      </c>
      <c r="C65" s="281" t="s">
        <v>65</v>
      </c>
      <c r="D65" s="22" t="s">
        <v>327</v>
      </c>
      <c r="E65" s="22"/>
      <c r="F65" s="18" t="s">
        <v>328</v>
      </c>
      <c r="G65" s="281" t="s">
        <v>340</v>
      </c>
      <c r="H65" s="5" t="s">
        <v>917</v>
      </c>
      <c r="I65" s="22"/>
      <c r="J65" s="7"/>
      <c r="K65" s="6"/>
      <c r="L65" s="6"/>
      <c r="M65" s="305"/>
      <c r="N65" s="9"/>
      <c r="O65" s="9"/>
      <c r="P65" s="7"/>
      <c r="Q65" s="7"/>
      <c r="R65" s="7"/>
      <c r="S65" s="304"/>
      <c r="T65" s="306"/>
      <c r="U65" s="307"/>
      <c r="W65" s="308"/>
      <c r="X65" s="306"/>
      <c r="Y65" s="307"/>
    </row>
    <row r="66" spans="1:25" s="203" customFormat="1" ht="25.5">
      <c r="A66" s="22">
        <v>11</v>
      </c>
      <c r="B66" s="281" t="s">
        <v>61</v>
      </c>
      <c r="C66" s="281" t="s">
        <v>65</v>
      </c>
      <c r="D66" s="22" t="s">
        <v>327</v>
      </c>
      <c r="E66" s="22"/>
      <c r="F66" s="18" t="s">
        <v>328</v>
      </c>
      <c r="G66" s="281" t="s">
        <v>338</v>
      </c>
      <c r="H66" s="5" t="s">
        <v>917</v>
      </c>
      <c r="I66" s="22"/>
      <c r="J66" s="7"/>
      <c r="K66" s="6"/>
      <c r="L66" s="6"/>
      <c r="M66" s="305"/>
      <c r="N66" s="9"/>
      <c r="O66" s="9"/>
      <c r="P66" s="7"/>
      <c r="Q66" s="7"/>
      <c r="R66" s="7"/>
      <c r="S66" s="304"/>
      <c r="T66" s="306"/>
      <c r="U66" s="307"/>
      <c r="W66" s="308"/>
      <c r="X66" s="306"/>
      <c r="Y66" s="307"/>
    </row>
    <row r="67" spans="1:25" s="203" customFormat="1" ht="25.5">
      <c r="A67" s="22">
        <v>12</v>
      </c>
      <c r="B67" s="281" t="s">
        <v>61</v>
      </c>
      <c r="C67" s="281" t="s">
        <v>65</v>
      </c>
      <c r="D67" s="22" t="s">
        <v>327</v>
      </c>
      <c r="E67" s="22"/>
      <c r="F67" s="18" t="s">
        <v>328</v>
      </c>
      <c r="G67" s="281" t="s">
        <v>339</v>
      </c>
      <c r="H67" s="5" t="s">
        <v>917</v>
      </c>
      <c r="I67" s="22"/>
      <c r="J67" s="7"/>
      <c r="K67" s="6"/>
      <c r="L67" s="6"/>
      <c r="M67" s="305"/>
      <c r="N67" s="9"/>
      <c r="O67" s="9"/>
      <c r="P67" s="7"/>
      <c r="Q67" s="7"/>
      <c r="R67" s="7"/>
      <c r="S67" s="304"/>
      <c r="T67" s="306"/>
      <c r="U67" s="307"/>
      <c r="W67" s="308"/>
      <c r="X67" s="306"/>
      <c r="Y67" s="307"/>
    </row>
    <row r="68" spans="1:25" s="203" customFormat="1" ht="25.5">
      <c r="A68" s="22">
        <v>13</v>
      </c>
      <c r="B68" s="281" t="s">
        <v>61</v>
      </c>
      <c r="C68" s="281" t="s">
        <v>65</v>
      </c>
      <c r="D68" s="22" t="s">
        <v>327</v>
      </c>
      <c r="E68" s="22"/>
      <c r="F68" s="18" t="s">
        <v>328</v>
      </c>
      <c r="G68" s="281" t="s">
        <v>340</v>
      </c>
      <c r="H68" s="5" t="s">
        <v>917</v>
      </c>
      <c r="I68" s="22"/>
      <c r="J68" s="7"/>
      <c r="K68" s="6"/>
      <c r="L68" s="6"/>
      <c r="M68" s="305"/>
      <c r="N68" s="9"/>
      <c r="O68" s="9"/>
      <c r="P68" s="7"/>
      <c r="Q68" s="7"/>
      <c r="R68" s="7"/>
      <c r="S68" s="304"/>
      <c r="T68" s="306"/>
      <c r="U68" s="307"/>
      <c r="W68" s="308"/>
      <c r="X68" s="306"/>
      <c r="Y68" s="307"/>
    </row>
    <row r="69" spans="1:25" s="203" customFormat="1" ht="25.5">
      <c r="A69" s="22">
        <v>14</v>
      </c>
      <c r="B69" s="281" t="s">
        <v>61</v>
      </c>
      <c r="C69" s="281" t="s">
        <v>65</v>
      </c>
      <c r="D69" s="22" t="s">
        <v>327</v>
      </c>
      <c r="E69" s="22"/>
      <c r="F69" s="18" t="s">
        <v>328</v>
      </c>
      <c r="G69" s="281" t="s">
        <v>338</v>
      </c>
      <c r="H69" s="5" t="s">
        <v>917</v>
      </c>
      <c r="I69" s="22"/>
      <c r="J69" s="7"/>
      <c r="K69" s="6"/>
      <c r="L69" s="6"/>
      <c r="M69" s="305"/>
      <c r="N69" s="9"/>
      <c r="O69" s="9"/>
      <c r="P69" s="7"/>
      <c r="Q69" s="7"/>
      <c r="R69" s="7"/>
      <c r="S69" s="304"/>
      <c r="T69" s="306"/>
      <c r="U69" s="307"/>
      <c r="W69" s="308"/>
      <c r="X69" s="306"/>
      <c r="Y69" s="307"/>
    </row>
    <row r="70" spans="1:15" ht="27">
      <c r="A70" s="22">
        <v>15</v>
      </c>
      <c r="B70" s="281" t="s">
        <v>61</v>
      </c>
      <c r="C70" s="281" t="s">
        <v>65</v>
      </c>
      <c r="D70" s="22" t="s">
        <v>327</v>
      </c>
      <c r="F70" s="18" t="s">
        <v>328</v>
      </c>
      <c r="G70" s="281" t="s">
        <v>339</v>
      </c>
      <c r="H70" s="5" t="s">
        <v>917</v>
      </c>
      <c r="I70" s="22"/>
      <c r="J70" s="7"/>
      <c r="K70" s="6"/>
      <c r="N70" s="9"/>
      <c r="O70" s="9"/>
    </row>
    <row r="71" spans="1:15" ht="27">
      <c r="A71" s="22">
        <v>16</v>
      </c>
      <c r="B71" s="281" t="s">
        <v>61</v>
      </c>
      <c r="C71" s="281" t="s">
        <v>65</v>
      </c>
      <c r="D71" s="22" t="s">
        <v>327</v>
      </c>
      <c r="F71" s="18" t="s">
        <v>328</v>
      </c>
      <c r="G71" s="281" t="s">
        <v>340</v>
      </c>
      <c r="H71" s="5" t="s">
        <v>917</v>
      </c>
      <c r="I71" s="22"/>
      <c r="J71" s="7"/>
      <c r="K71" s="6"/>
      <c r="N71" s="9"/>
      <c r="O71" s="9"/>
    </row>
    <row r="72" spans="1:15" ht="27">
      <c r="A72" s="5">
        <v>17</v>
      </c>
      <c r="B72" s="281" t="s">
        <v>61</v>
      </c>
      <c r="C72" s="281" t="s">
        <v>65</v>
      </c>
      <c r="D72" s="22" t="s">
        <v>327</v>
      </c>
      <c r="F72" s="286" t="s">
        <v>343</v>
      </c>
      <c r="G72" s="344" t="s">
        <v>345</v>
      </c>
      <c r="H72" s="5" t="s">
        <v>917</v>
      </c>
      <c r="J72" s="7"/>
      <c r="N72" s="9"/>
      <c r="O72" s="9"/>
    </row>
    <row r="73" spans="1:14" ht="16.5">
      <c r="A73" s="22">
        <v>18</v>
      </c>
      <c r="B73" s="281" t="s">
        <v>61</v>
      </c>
      <c r="C73" s="281" t="s">
        <v>65</v>
      </c>
      <c r="D73" s="22" t="s">
        <v>327</v>
      </c>
      <c r="E73" s="5" t="s">
        <v>33</v>
      </c>
      <c r="F73" s="286" t="s">
        <v>358</v>
      </c>
      <c r="G73" s="344" t="s">
        <v>412</v>
      </c>
      <c r="H73" s="5" t="s">
        <v>917</v>
      </c>
      <c r="N73" s="9"/>
    </row>
    <row r="74" spans="1:14" ht="16.5">
      <c r="A74" s="5">
        <v>19</v>
      </c>
      <c r="B74" s="281" t="s">
        <v>61</v>
      </c>
      <c r="C74" s="281" t="s">
        <v>65</v>
      </c>
      <c r="D74" s="22" t="s">
        <v>327</v>
      </c>
      <c r="F74" s="286" t="s">
        <v>358</v>
      </c>
      <c r="G74" s="344" t="s">
        <v>413</v>
      </c>
      <c r="H74" s="5" t="s">
        <v>917</v>
      </c>
      <c r="J74" s="7"/>
      <c r="N74" s="9"/>
    </row>
    <row r="75" spans="1:14" ht="16.5">
      <c r="A75" s="22">
        <v>20</v>
      </c>
      <c r="B75" s="281" t="s">
        <v>61</v>
      </c>
      <c r="C75" s="281" t="s">
        <v>65</v>
      </c>
      <c r="D75" s="22" t="s">
        <v>327</v>
      </c>
      <c r="F75" s="286" t="s">
        <v>366</v>
      </c>
      <c r="G75" s="344" t="s">
        <v>414</v>
      </c>
      <c r="H75" s="5" t="s">
        <v>917</v>
      </c>
      <c r="J75" s="7"/>
      <c r="N75" s="9"/>
    </row>
    <row r="76" spans="1:14" ht="16.5">
      <c r="A76" s="5">
        <v>21</v>
      </c>
      <c r="B76" s="281" t="s">
        <v>61</v>
      </c>
      <c r="C76" s="281" t="s">
        <v>65</v>
      </c>
      <c r="D76" s="22" t="s">
        <v>327</v>
      </c>
      <c r="F76" s="286" t="s">
        <v>363</v>
      </c>
      <c r="G76" s="344" t="s">
        <v>415</v>
      </c>
      <c r="H76" s="5" t="s">
        <v>917</v>
      </c>
      <c r="J76" s="7"/>
      <c r="N76" s="9"/>
    </row>
    <row r="77" spans="1:14" ht="16.5">
      <c r="A77" s="5">
        <v>23</v>
      </c>
      <c r="B77" s="281" t="s">
        <v>61</v>
      </c>
      <c r="C77" s="281" t="s">
        <v>65</v>
      </c>
      <c r="D77" s="22" t="s">
        <v>327</v>
      </c>
      <c r="F77" s="286" t="s">
        <v>365</v>
      </c>
      <c r="G77" s="344" t="s">
        <v>416</v>
      </c>
      <c r="H77" s="5" t="s">
        <v>917</v>
      </c>
      <c r="J77" s="7"/>
      <c r="N77" s="9"/>
    </row>
    <row r="78" spans="1:14" ht="16.5">
      <c r="A78" s="22">
        <v>25</v>
      </c>
      <c r="B78" s="281" t="s">
        <v>61</v>
      </c>
      <c r="C78" s="281" t="s">
        <v>65</v>
      </c>
      <c r="D78" s="22" t="s">
        <v>327</v>
      </c>
      <c r="F78" s="286" t="s">
        <v>410</v>
      </c>
      <c r="G78" s="344" t="s">
        <v>437</v>
      </c>
      <c r="H78" s="5" t="s">
        <v>917</v>
      </c>
      <c r="I78" s="247"/>
      <c r="J78" s="7"/>
      <c r="N78" s="9"/>
    </row>
    <row r="79" spans="1:14" ht="16.5">
      <c r="A79" s="5">
        <v>26</v>
      </c>
      <c r="B79" s="281" t="s">
        <v>61</v>
      </c>
      <c r="C79" s="281" t="s">
        <v>65</v>
      </c>
      <c r="D79" s="22" t="s">
        <v>327</v>
      </c>
      <c r="F79" s="286" t="s">
        <v>438</v>
      </c>
      <c r="G79" s="344" t="s">
        <v>439</v>
      </c>
      <c r="H79" s="5" t="s">
        <v>917</v>
      </c>
      <c r="J79" s="7"/>
      <c r="N79" s="9"/>
    </row>
    <row r="80" spans="1:14" ht="16.5">
      <c r="A80" s="22">
        <v>27</v>
      </c>
      <c r="B80" s="281" t="s">
        <v>61</v>
      </c>
      <c r="C80" s="281" t="s">
        <v>65</v>
      </c>
      <c r="D80" s="22" t="s">
        <v>327</v>
      </c>
      <c r="F80" s="286" t="s">
        <v>440</v>
      </c>
      <c r="G80" s="344" t="s">
        <v>441</v>
      </c>
      <c r="H80" s="5" t="s">
        <v>917</v>
      </c>
      <c r="J80" s="7"/>
      <c r="N80" s="9"/>
    </row>
    <row r="81" spans="1:14" ht="16.5">
      <c r="A81" s="22">
        <v>28</v>
      </c>
      <c r="B81" s="281" t="s">
        <v>61</v>
      </c>
      <c r="C81" s="281" t="s">
        <v>65</v>
      </c>
      <c r="D81" s="22" t="s">
        <v>327</v>
      </c>
      <c r="F81" s="286" t="s">
        <v>440</v>
      </c>
      <c r="G81" s="344" t="s">
        <v>441</v>
      </c>
      <c r="H81" s="5" t="s">
        <v>917</v>
      </c>
      <c r="J81" s="7"/>
      <c r="N81" s="9"/>
    </row>
    <row r="82" spans="1:14" ht="16.5">
      <c r="A82" s="5">
        <v>29</v>
      </c>
      <c r="B82" s="281" t="s">
        <v>61</v>
      </c>
      <c r="C82" s="281" t="s">
        <v>65</v>
      </c>
      <c r="D82" s="22" t="s">
        <v>327</v>
      </c>
      <c r="F82" s="286" t="s">
        <v>440</v>
      </c>
      <c r="G82" s="344" t="s">
        <v>441</v>
      </c>
      <c r="H82" s="5" t="s">
        <v>917</v>
      </c>
      <c r="J82" s="7"/>
      <c r="N82" s="9"/>
    </row>
    <row r="83" spans="1:14" ht="16.5">
      <c r="A83" s="22">
        <v>30</v>
      </c>
      <c r="B83" s="281" t="s">
        <v>61</v>
      </c>
      <c r="C83" s="281" t="s">
        <v>65</v>
      </c>
      <c r="D83" s="22" t="s">
        <v>327</v>
      </c>
      <c r="F83" s="286" t="s">
        <v>440</v>
      </c>
      <c r="G83" s="344" t="s">
        <v>441</v>
      </c>
      <c r="H83" s="5" t="s">
        <v>917</v>
      </c>
      <c r="J83" s="7"/>
      <c r="N83" s="9"/>
    </row>
    <row r="84" spans="1:14" ht="16.5">
      <c r="A84" s="22">
        <v>31</v>
      </c>
      <c r="B84" s="281" t="s">
        <v>61</v>
      </c>
      <c r="C84" s="281" t="s">
        <v>65</v>
      </c>
      <c r="D84" s="22" t="s">
        <v>327</v>
      </c>
      <c r="F84" s="286" t="s">
        <v>440</v>
      </c>
      <c r="G84" s="344" t="s">
        <v>441</v>
      </c>
      <c r="H84" s="5" t="s">
        <v>917</v>
      </c>
      <c r="J84" s="7"/>
      <c r="N84" s="9"/>
    </row>
    <row r="85" spans="1:14" ht="16.5" customHeight="1">
      <c r="A85" s="5">
        <v>32</v>
      </c>
      <c r="B85" s="281" t="s">
        <v>61</v>
      </c>
      <c r="C85" s="281" t="s">
        <v>65</v>
      </c>
      <c r="D85" s="22" t="s">
        <v>327</v>
      </c>
      <c r="F85" s="286" t="s">
        <v>442</v>
      </c>
      <c r="G85" s="344" t="s">
        <v>443</v>
      </c>
      <c r="H85" s="5" t="s">
        <v>917</v>
      </c>
      <c r="J85" s="7"/>
      <c r="N85" s="9"/>
    </row>
    <row r="86" spans="1:14" ht="20.25" customHeight="1">
      <c r="A86" s="22">
        <v>33</v>
      </c>
      <c r="B86" s="281" t="s">
        <v>61</v>
      </c>
      <c r="C86" s="281" t="s">
        <v>65</v>
      </c>
      <c r="D86" s="22" t="s">
        <v>327</v>
      </c>
      <c r="F86" s="286" t="s">
        <v>442</v>
      </c>
      <c r="G86" s="344" t="s">
        <v>443</v>
      </c>
      <c r="H86" s="5" t="s">
        <v>917</v>
      </c>
      <c r="J86" s="7"/>
      <c r="N86" s="9"/>
    </row>
    <row r="87" spans="1:14" ht="20.25" customHeight="1">
      <c r="A87" s="22">
        <v>34</v>
      </c>
      <c r="B87" s="281" t="s">
        <v>61</v>
      </c>
      <c r="C87" s="281" t="s">
        <v>65</v>
      </c>
      <c r="D87" s="22" t="s">
        <v>327</v>
      </c>
      <c r="F87" s="286" t="s">
        <v>442</v>
      </c>
      <c r="G87" s="344" t="s">
        <v>443</v>
      </c>
      <c r="H87" s="5" t="s">
        <v>917</v>
      </c>
      <c r="J87" s="7"/>
      <c r="N87" s="9"/>
    </row>
    <row r="88" spans="1:14" ht="16.5">
      <c r="A88" s="5">
        <v>35</v>
      </c>
      <c r="B88" s="281" t="s">
        <v>61</v>
      </c>
      <c r="C88" s="281" t="s">
        <v>65</v>
      </c>
      <c r="D88" s="22" t="s">
        <v>327</v>
      </c>
      <c r="F88" s="286" t="s">
        <v>440</v>
      </c>
      <c r="G88" s="344" t="s">
        <v>444</v>
      </c>
      <c r="H88" s="5" t="s">
        <v>917</v>
      </c>
      <c r="J88" s="7"/>
      <c r="N88" s="9"/>
    </row>
    <row r="89" spans="1:15" ht="16.5">
      <c r="A89" s="22">
        <v>36</v>
      </c>
      <c r="B89" s="281" t="s">
        <v>61</v>
      </c>
      <c r="C89" s="281" t="s">
        <v>65</v>
      </c>
      <c r="D89" s="22" t="s">
        <v>327</v>
      </c>
      <c r="F89" s="286" t="s">
        <v>473</v>
      </c>
      <c r="G89" s="344" t="s">
        <v>477</v>
      </c>
      <c r="H89" s="5" t="s">
        <v>917</v>
      </c>
      <c r="N89" s="165"/>
      <c r="O89" s="16"/>
    </row>
    <row r="90" spans="1:15" ht="27">
      <c r="A90" s="22">
        <v>37</v>
      </c>
      <c r="B90" s="281" t="s">
        <v>61</v>
      </c>
      <c r="C90" s="281" t="s">
        <v>65</v>
      </c>
      <c r="D90" s="22" t="s">
        <v>327</v>
      </c>
      <c r="F90" s="286" t="s">
        <v>475</v>
      </c>
      <c r="G90" s="344" t="s">
        <v>478</v>
      </c>
      <c r="H90" s="5" t="s">
        <v>917</v>
      </c>
      <c r="N90" s="165"/>
      <c r="O90" s="16"/>
    </row>
    <row r="91" spans="1:15" ht="27">
      <c r="A91" s="5">
        <v>38</v>
      </c>
      <c r="B91" s="281" t="s">
        <v>61</v>
      </c>
      <c r="C91" s="281" t="s">
        <v>65</v>
      </c>
      <c r="D91" s="22" t="s">
        <v>327</v>
      </c>
      <c r="F91" s="286" t="s">
        <v>476</v>
      </c>
      <c r="G91" s="344" t="s">
        <v>479</v>
      </c>
      <c r="H91" s="5" t="s">
        <v>917</v>
      </c>
      <c r="N91" s="9"/>
      <c r="O91" s="16"/>
    </row>
    <row r="92" spans="1:15" ht="27">
      <c r="A92" s="5">
        <v>39</v>
      </c>
      <c r="B92" s="281" t="s">
        <v>61</v>
      </c>
      <c r="C92" s="281" t="s">
        <v>65</v>
      </c>
      <c r="D92" s="22" t="s">
        <v>327</v>
      </c>
      <c r="F92" s="286" t="s">
        <v>500</v>
      </c>
      <c r="G92" s="344" t="s">
        <v>501</v>
      </c>
      <c r="H92" s="5" t="s">
        <v>917</v>
      </c>
      <c r="N92" s="165"/>
      <c r="O92" s="16"/>
    </row>
    <row r="93" spans="1:15" ht="16.5">
      <c r="A93" s="22">
        <v>40</v>
      </c>
      <c r="B93" s="281" t="s">
        <v>61</v>
      </c>
      <c r="C93" s="281" t="s">
        <v>65</v>
      </c>
      <c r="D93" s="22" t="s">
        <v>327</v>
      </c>
      <c r="F93" s="286" t="s">
        <v>545</v>
      </c>
      <c r="G93" s="344" t="s">
        <v>292</v>
      </c>
      <c r="H93" s="5" t="s">
        <v>917</v>
      </c>
      <c r="N93" s="165"/>
      <c r="O93" s="16"/>
    </row>
    <row r="94" spans="1:15" ht="16.5">
      <c r="A94" s="5">
        <v>41</v>
      </c>
      <c r="B94" s="281" t="s">
        <v>61</v>
      </c>
      <c r="C94" s="281" t="s">
        <v>65</v>
      </c>
      <c r="D94" s="22" t="s">
        <v>327</v>
      </c>
      <c r="F94" s="286" t="s">
        <v>545</v>
      </c>
      <c r="G94" s="344" t="s">
        <v>292</v>
      </c>
      <c r="H94" s="5" t="s">
        <v>917</v>
      </c>
      <c r="N94" s="165"/>
      <c r="O94" s="16"/>
    </row>
    <row r="95" spans="1:15" ht="16.5">
      <c r="A95" s="5">
        <v>42</v>
      </c>
      <c r="B95" s="281" t="s">
        <v>61</v>
      </c>
      <c r="C95" s="281" t="s">
        <v>65</v>
      </c>
      <c r="D95" s="22" t="s">
        <v>327</v>
      </c>
      <c r="F95" s="286" t="s">
        <v>565</v>
      </c>
      <c r="G95" s="344" t="s">
        <v>563</v>
      </c>
      <c r="H95" s="5" t="s">
        <v>917</v>
      </c>
      <c r="N95" s="165"/>
      <c r="O95" s="16"/>
    </row>
    <row r="96" spans="1:15" ht="27">
      <c r="A96" s="22">
        <v>43</v>
      </c>
      <c r="B96" s="281" t="s">
        <v>61</v>
      </c>
      <c r="C96" s="281" t="s">
        <v>65</v>
      </c>
      <c r="D96" s="22" t="s">
        <v>327</v>
      </c>
      <c r="F96" s="286" t="s">
        <v>566</v>
      </c>
      <c r="G96" s="344" t="s">
        <v>478</v>
      </c>
      <c r="H96" s="5" t="s">
        <v>917</v>
      </c>
      <c r="N96" s="165"/>
      <c r="O96" s="16"/>
    </row>
    <row r="97" spans="1:15" ht="16.5">
      <c r="A97" s="243">
        <v>44</v>
      </c>
      <c r="B97" s="334" t="s">
        <v>61</v>
      </c>
      <c r="C97" s="334" t="s">
        <v>65</v>
      </c>
      <c r="D97" s="355" t="s">
        <v>327</v>
      </c>
      <c r="E97" s="243"/>
      <c r="F97" s="293" t="s">
        <v>549</v>
      </c>
      <c r="G97" s="356" t="s">
        <v>564</v>
      </c>
      <c r="H97" s="5" t="s">
        <v>917</v>
      </c>
      <c r="I97" s="243"/>
      <c r="J97" s="243"/>
      <c r="L97" s="244"/>
      <c r="M97" s="244"/>
      <c r="N97" s="230"/>
      <c r="O97" s="348"/>
    </row>
    <row r="98" spans="1:15" ht="27">
      <c r="A98" s="5">
        <v>45</v>
      </c>
      <c r="B98" s="281" t="s">
        <v>61</v>
      </c>
      <c r="C98" s="281" t="s">
        <v>65</v>
      </c>
      <c r="D98" s="22" t="s">
        <v>327</v>
      </c>
      <c r="F98" s="286" t="s">
        <v>567</v>
      </c>
      <c r="G98" s="344" t="s">
        <v>219</v>
      </c>
      <c r="H98" s="5" t="s">
        <v>917</v>
      </c>
      <c r="N98" s="165"/>
      <c r="O98" s="16"/>
    </row>
    <row r="99" spans="1:15" ht="16.5">
      <c r="A99" s="22">
        <v>46</v>
      </c>
      <c r="B99" s="281" t="s">
        <v>61</v>
      </c>
      <c r="C99" s="281" t="s">
        <v>65</v>
      </c>
      <c r="D99" s="22" t="s">
        <v>327</v>
      </c>
      <c r="F99" s="286" t="s">
        <v>568</v>
      </c>
      <c r="G99" s="344" t="s">
        <v>441</v>
      </c>
      <c r="H99" s="5" t="s">
        <v>917</v>
      </c>
      <c r="N99" s="165"/>
      <c r="O99" s="16"/>
    </row>
    <row r="100" spans="1:15" ht="16.5">
      <c r="A100" s="5">
        <v>1</v>
      </c>
      <c r="B100" s="281" t="s">
        <v>61</v>
      </c>
      <c r="C100" s="281" t="s">
        <v>65</v>
      </c>
      <c r="D100" s="5">
        <v>2017</v>
      </c>
      <c r="F100" s="286" t="s">
        <v>577</v>
      </c>
      <c r="G100" s="344" t="s">
        <v>582</v>
      </c>
      <c r="H100" s="5" t="s">
        <v>917</v>
      </c>
      <c r="N100" s="165"/>
      <c r="O100" s="16"/>
    </row>
    <row r="101" spans="1:15" ht="27">
      <c r="A101" s="5">
        <v>4</v>
      </c>
      <c r="B101" s="281" t="s">
        <v>61</v>
      </c>
      <c r="C101" s="281" t="s">
        <v>65</v>
      </c>
      <c r="D101" s="5">
        <v>2017</v>
      </c>
      <c r="F101" s="286" t="s">
        <v>598</v>
      </c>
      <c r="G101" s="344" t="s">
        <v>478</v>
      </c>
      <c r="H101" s="5" t="s">
        <v>917</v>
      </c>
      <c r="N101" s="165"/>
      <c r="O101" s="16"/>
    </row>
    <row r="102" spans="1:15" ht="16.5">
      <c r="A102" s="5">
        <v>6</v>
      </c>
      <c r="B102" s="281" t="s">
        <v>61</v>
      </c>
      <c r="C102" s="281" t="s">
        <v>65</v>
      </c>
      <c r="D102" s="5">
        <v>2017</v>
      </c>
      <c r="F102" s="286" t="s">
        <v>651</v>
      </c>
      <c r="G102" s="344" t="s">
        <v>657</v>
      </c>
      <c r="H102" s="5" t="s">
        <v>917</v>
      </c>
      <c r="N102" s="165"/>
      <c r="O102" s="16"/>
    </row>
    <row r="103" spans="1:15" ht="23.25" customHeight="1">
      <c r="A103" s="243">
        <v>7</v>
      </c>
      <c r="B103" s="334" t="s">
        <v>61</v>
      </c>
      <c r="C103" s="334" t="s">
        <v>65</v>
      </c>
      <c r="D103" s="243">
        <v>2017</v>
      </c>
      <c r="E103" s="243" t="s">
        <v>34</v>
      </c>
      <c r="F103" s="293" t="s">
        <v>652</v>
      </c>
      <c r="G103" s="356" t="s">
        <v>658</v>
      </c>
      <c r="H103" s="5" t="s">
        <v>917</v>
      </c>
      <c r="I103" s="243"/>
      <c r="J103" s="243"/>
      <c r="M103" s="244"/>
      <c r="N103" s="165"/>
      <c r="O103" s="16"/>
    </row>
    <row r="104" spans="1:15" ht="27">
      <c r="A104" s="5">
        <v>8</v>
      </c>
      <c r="B104" s="281" t="s">
        <v>61</v>
      </c>
      <c r="C104" s="281" t="s">
        <v>65</v>
      </c>
      <c r="D104" s="5">
        <v>2017</v>
      </c>
      <c r="F104" s="286" t="s">
        <v>653</v>
      </c>
      <c r="G104" s="344" t="s">
        <v>659</v>
      </c>
      <c r="H104" s="5" t="s">
        <v>917</v>
      </c>
      <c r="N104" s="165"/>
      <c r="O104" s="16"/>
    </row>
    <row r="105" spans="1:15" ht="16.5">
      <c r="A105" s="5">
        <v>9</v>
      </c>
      <c r="B105" s="281" t="s">
        <v>61</v>
      </c>
      <c r="C105" s="281" t="s">
        <v>65</v>
      </c>
      <c r="D105" s="5">
        <v>2017</v>
      </c>
      <c r="F105" s="286" t="s">
        <v>654</v>
      </c>
      <c r="G105" s="344" t="s">
        <v>660</v>
      </c>
      <c r="H105" s="5" t="s">
        <v>917</v>
      </c>
      <c r="N105" s="165"/>
      <c r="O105" s="16"/>
    </row>
    <row r="106" spans="1:15" ht="16.5">
      <c r="A106" s="5">
        <v>10</v>
      </c>
      <c r="B106" s="281" t="s">
        <v>61</v>
      </c>
      <c r="C106" s="281" t="s">
        <v>65</v>
      </c>
      <c r="D106" s="5">
        <v>2017</v>
      </c>
      <c r="F106" s="286" t="s">
        <v>655</v>
      </c>
      <c r="G106" s="344" t="s">
        <v>234</v>
      </c>
      <c r="H106" s="5" t="s">
        <v>917</v>
      </c>
      <c r="N106" s="165"/>
      <c r="O106" s="16"/>
    </row>
    <row r="107" spans="1:15" ht="16.5">
      <c r="A107" s="5">
        <v>11</v>
      </c>
      <c r="B107" s="281" t="s">
        <v>61</v>
      </c>
      <c r="C107" s="281" t="s">
        <v>65</v>
      </c>
      <c r="D107" s="5">
        <v>2017</v>
      </c>
      <c r="F107" s="286" t="s">
        <v>656</v>
      </c>
      <c r="G107" s="344" t="s">
        <v>661</v>
      </c>
      <c r="H107" s="5" t="s">
        <v>917</v>
      </c>
      <c r="N107" s="165"/>
      <c r="O107" s="16"/>
    </row>
    <row r="108" spans="1:8" ht="27">
      <c r="A108" s="5">
        <v>12</v>
      </c>
      <c r="B108" s="281" t="s">
        <v>61</v>
      </c>
      <c r="C108" s="281" t="s">
        <v>65</v>
      </c>
      <c r="D108" s="5">
        <v>2017</v>
      </c>
      <c r="F108" s="249" t="s">
        <v>667</v>
      </c>
      <c r="G108" s="349" t="s">
        <v>777</v>
      </c>
      <c r="H108" s="5" t="s">
        <v>917</v>
      </c>
    </row>
    <row r="109" spans="1:15" ht="30.75">
      <c r="A109" s="243">
        <v>13</v>
      </c>
      <c r="B109" s="334" t="s">
        <v>61</v>
      </c>
      <c r="C109" s="334" t="s">
        <v>65</v>
      </c>
      <c r="D109" s="243">
        <v>2017</v>
      </c>
      <c r="E109" s="243"/>
      <c r="F109" s="250" t="s">
        <v>668</v>
      </c>
      <c r="G109" s="366" t="s">
        <v>771</v>
      </c>
      <c r="H109" s="5" t="s">
        <v>917</v>
      </c>
      <c r="I109" s="243"/>
      <c r="J109" s="243"/>
      <c r="L109" s="244"/>
      <c r="M109" s="244"/>
      <c r="N109" s="230"/>
      <c r="O109" s="348"/>
    </row>
    <row r="110" spans="1:8" ht="27">
      <c r="A110" s="5">
        <v>14</v>
      </c>
      <c r="B110" s="281" t="s">
        <v>61</v>
      </c>
      <c r="C110" s="281" t="s">
        <v>65</v>
      </c>
      <c r="D110" s="5">
        <v>2017</v>
      </c>
      <c r="F110" s="286" t="s">
        <v>674</v>
      </c>
      <c r="G110" s="344" t="s">
        <v>756</v>
      </c>
      <c r="H110" s="5" t="s">
        <v>917</v>
      </c>
    </row>
    <row r="111" spans="1:8" ht="27">
      <c r="A111" s="5">
        <v>17</v>
      </c>
      <c r="B111" s="281" t="s">
        <v>61</v>
      </c>
      <c r="C111" s="281" t="s">
        <v>65</v>
      </c>
      <c r="D111" s="5">
        <v>2017</v>
      </c>
      <c r="F111" s="367" t="s">
        <v>774</v>
      </c>
      <c r="G111" s="349" t="s">
        <v>757</v>
      </c>
      <c r="H111" s="5" t="s">
        <v>917</v>
      </c>
    </row>
    <row r="112" spans="1:15" ht="30.75">
      <c r="A112" s="243">
        <v>18</v>
      </c>
      <c r="B112" s="334" t="s">
        <v>61</v>
      </c>
      <c r="C112" s="334" t="s">
        <v>65</v>
      </c>
      <c r="D112" s="243">
        <v>2017</v>
      </c>
      <c r="E112" s="243"/>
      <c r="F112" s="368" t="s">
        <v>670</v>
      </c>
      <c r="G112" s="366" t="s">
        <v>771</v>
      </c>
      <c r="H112" s="5" t="s">
        <v>917</v>
      </c>
      <c r="I112" s="243"/>
      <c r="J112" s="243"/>
      <c r="L112" s="244"/>
      <c r="M112" s="244"/>
      <c r="N112" s="230"/>
      <c r="O112" s="348"/>
    </row>
    <row r="113" spans="1:8" ht="27">
      <c r="A113" s="5">
        <v>19</v>
      </c>
      <c r="B113" s="281" t="s">
        <v>61</v>
      </c>
      <c r="C113" s="281" t="s">
        <v>65</v>
      </c>
      <c r="D113" s="5">
        <v>2017</v>
      </c>
      <c r="F113" s="367" t="s">
        <v>674</v>
      </c>
      <c r="G113" s="349" t="s">
        <v>756</v>
      </c>
      <c r="H113" s="5" t="s">
        <v>917</v>
      </c>
    </row>
    <row r="114" spans="1:8" ht="27">
      <c r="A114" s="5">
        <v>20</v>
      </c>
      <c r="B114" s="281" t="s">
        <v>61</v>
      </c>
      <c r="C114" s="281" t="s">
        <v>65</v>
      </c>
      <c r="D114" s="5">
        <v>2017</v>
      </c>
      <c r="F114" s="367" t="s">
        <v>776</v>
      </c>
      <c r="G114" s="349" t="s">
        <v>757</v>
      </c>
      <c r="H114" s="5" t="s">
        <v>917</v>
      </c>
    </row>
    <row r="115" spans="1:8" ht="27">
      <c r="A115" s="5">
        <v>23</v>
      </c>
      <c r="B115" s="281" t="s">
        <v>61</v>
      </c>
      <c r="C115" s="281" t="s">
        <v>65</v>
      </c>
      <c r="D115" s="5">
        <v>2017</v>
      </c>
      <c r="F115" s="183" t="s">
        <v>705</v>
      </c>
      <c r="G115" s="349" t="s">
        <v>758</v>
      </c>
      <c r="H115" s="5" t="s">
        <v>917</v>
      </c>
    </row>
    <row r="116" spans="1:8" ht="27">
      <c r="A116" s="5">
        <v>24</v>
      </c>
      <c r="B116" s="281" t="s">
        <v>61</v>
      </c>
      <c r="C116" s="281" t="s">
        <v>65</v>
      </c>
      <c r="D116" s="5">
        <v>2017</v>
      </c>
      <c r="F116" s="183" t="s">
        <v>707</v>
      </c>
      <c r="G116" s="349" t="s">
        <v>759</v>
      </c>
      <c r="H116" s="5" t="s">
        <v>917</v>
      </c>
    </row>
    <row r="117" spans="1:8" ht="16.5">
      <c r="A117" s="5">
        <v>25</v>
      </c>
      <c r="B117" s="281" t="s">
        <v>61</v>
      </c>
      <c r="C117" s="281" t="s">
        <v>65</v>
      </c>
      <c r="D117" s="5">
        <v>2017</v>
      </c>
      <c r="F117" s="183" t="s">
        <v>706</v>
      </c>
      <c r="G117" s="349" t="s">
        <v>760</v>
      </c>
      <c r="H117" s="5" t="s">
        <v>917</v>
      </c>
    </row>
    <row r="118" spans="1:8" ht="27">
      <c r="A118" s="5">
        <v>26</v>
      </c>
      <c r="B118" s="281" t="s">
        <v>61</v>
      </c>
      <c r="C118" s="281" t="s">
        <v>65</v>
      </c>
      <c r="D118" s="5">
        <v>2017</v>
      </c>
      <c r="F118" s="183" t="s">
        <v>708</v>
      </c>
      <c r="G118" s="349" t="s">
        <v>761</v>
      </c>
      <c r="H118" s="5" t="s">
        <v>917</v>
      </c>
    </row>
    <row r="119" spans="1:8" ht="27">
      <c r="A119" s="5">
        <v>27</v>
      </c>
      <c r="B119" s="281" t="s">
        <v>61</v>
      </c>
      <c r="C119" s="281" t="s">
        <v>65</v>
      </c>
      <c r="D119" s="5">
        <v>2017</v>
      </c>
      <c r="F119" s="183" t="s">
        <v>710</v>
      </c>
      <c r="G119" s="349" t="s">
        <v>762</v>
      </c>
      <c r="H119" s="5" t="s">
        <v>917</v>
      </c>
    </row>
    <row r="120" spans="1:8" ht="39.75">
      <c r="A120" s="5">
        <v>28</v>
      </c>
      <c r="B120" s="281" t="s">
        <v>61</v>
      </c>
      <c r="C120" s="281" t="s">
        <v>65</v>
      </c>
      <c r="D120" s="5">
        <v>2017</v>
      </c>
      <c r="F120" s="183" t="s">
        <v>710</v>
      </c>
      <c r="G120" s="349" t="s">
        <v>763</v>
      </c>
      <c r="H120" s="5" t="s">
        <v>917</v>
      </c>
    </row>
    <row r="121" spans="1:15" ht="16.5">
      <c r="A121" s="5">
        <v>29</v>
      </c>
      <c r="B121" s="281" t="s">
        <v>61</v>
      </c>
      <c r="C121" s="281" t="s">
        <v>65</v>
      </c>
      <c r="D121" s="5">
        <v>2017</v>
      </c>
      <c r="F121" s="286" t="s">
        <v>786</v>
      </c>
      <c r="G121" s="344" t="s">
        <v>760</v>
      </c>
      <c r="H121" s="5" t="s">
        <v>917</v>
      </c>
      <c r="O121" s="16"/>
    </row>
    <row r="122" spans="1:15" ht="16.5">
      <c r="A122" s="5">
        <v>30</v>
      </c>
      <c r="B122" s="281" t="s">
        <v>61</v>
      </c>
      <c r="C122" s="281" t="s">
        <v>65</v>
      </c>
      <c r="D122" s="5">
        <v>2017</v>
      </c>
      <c r="F122" s="286" t="s">
        <v>786</v>
      </c>
      <c r="G122" s="344" t="s">
        <v>760</v>
      </c>
      <c r="H122" s="5" t="s">
        <v>917</v>
      </c>
      <c r="O122" s="16"/>
    </row>
    <row r="123" spans="1:8" ht="25.5">
      <c r="A123" s="5">
        <v>31</v>
      </c>
      <c r="B123" s="281" t="s">
        <v>61</v>
      </c>
      <c r="C123" s="281" t="s">
        <v>65</v>
      </c>
      <c r="D123" s="5">
        <v>2017</v>
      </c>
      <c r="F123" s="286" t="s">
        <v>817</v>
      </c>
      <c r="G123" s="333" t="s">
        <v>827</v>
      </c>
      <c r="H123" s="5" t="s">
        <v>917</v>
      </c>
    </row>
    <row r="124" spans="1:13" ht="16.5">
      <c r="A124" s="243">
        <v>32</v>
      </c>
      <c r="B124" s="334" t="s">
        <v>61</v>
      </c>
      <c r="C124" s="334" t="s">
        <v>65</v>
      </c>
      <c r="D124" s="243">
        <v>2017</v>
      </c>
      <c r="E124" s="243" t="s">
        <v>34</v>
      </c>
      <c r="F124" s="293" t="s">
        <v>652</v>
      </c>
      <c r="G124" s="356" t="s">
        <v>658</v>
      </c>
      <c r="H124" s="5" t="s">
        <v>917</v>
      </c>
      <c r="I124" s="243"/>
      <c r="J124" s="243"/>
      <c r="M124" s="244"/>
    </row>
    <row r="125" spans="1:13" ht="27">
      <c r="A125" s="243">
        <v>33</v>
      </c>
      <c r="B125" s="334" t="s">
        <v>61</v>
      </c>
      <c r="C125" s="334" t="s">
        <v>65</v>
      </c>
      <c r="D125" s="243">
        <v>2017</v>
      </c>
      <c r="E125" s="243" t="s">
        <v>34</v>
      </c>
      <c r="F125" s="293" t="s">
        <v>842</v>
      </c>
      <c r="G125" s="356" t="s">
        <v>878</v>
      </c>
      <c r="H125" s="5" t="s">
        <v>917</v>
      </c>
      <c r="I125" s="243"/>
      <c r="J125" s="243"/>
      <c r="K125" s="244"/>
      <c r="L125" s="244"/>
      <c r="M125" s="244"/>
    </row>
    <row r="126" spans="1:13" ht="27">
      <c r="A126" s="243">
        <v>34</v>
      </c>
      <c r="B126" s="334" t="s">
        <v>61</v>
      </c>
      <c r="C126" s="334" t="s">
        <v>65</v>
      </c>
      <c r="D126" s="243">
        <v>2017</v>
      </c>
      <c r="E126" s="243" t="s">
        <v>34</v>
      </c>
      <c r="F126" s="293" t="s">
        <v>846</v>
      </c>
      <c r="G126" s="356" t="s">
        <v>879</v>
      </c>
      <c r="H126" s="5" t="s">
        <v>917</v>
      </c>
      <c r="I126" s="243"/>
      <c r="J126" s="243"/>
      <c r="K126" s="244"/>
      <c r="L126" s="244"/>
      <c r="M126" s="244"/>
    </row>
    <row r="127" spans="1:8" ht="27">
      <c r="A127" s="371">
        <v>35</v>
      </c>
      <c r="B127" s="370" t="s">
        <v>61</v>
      </c>
      <c r="C127" s="370" t="s">
        <v>65</v>
      </c>
      <c r="D127" s="371">
        <v>2017</v>
      </c>
      <c r="F127" s="286" t="s">
        <v>842</v>
      </c>
      <c r="G127" s="344" t="s">
        <v>880</v>
      </c>
      <c r="H127" s="5" t="s">
        <v>917</v>
      </c>
    </row>
    <row r="128" spans="1:8" ht="27">
      <c r="A128" s="371">
        <v>36</v>
      </c>
      <c r="B128" s="370" t="s">
        <v>61</v>
      </c>
      <c r="C128" s="370" t="s">
        <v>65</v>
      </c>
      <c r="D128" s="371">
        <v>2017</v>
      </c>
      <c r="F128" s="286" t="s">
        <v>854</v>
      </c>
      <c r="G128" s="344" t="s">
        <v>881</v>
      </c>
      <c r="H128" s="5" t="s">
        <v>917</v>
      </c>
    </row>
    <row r="129" spans="1:8" ht="27">
      <c r="A129" s="371">
        <v>37</v>
      </c>
      <c r="B129" s="370" t="s">
        <v>61</v>
      </c>
      <c r="C129" s="370" t="s">
        <v>65</v>
      </c>
      <c r="D129" s="371">
        <v>2017</v>
      </c>
      <c r="F129" s="286" t="s">
        <v>856</v>
      </c>
      <c r="G129" s="344" t="s">
        <v>882</v>
      </c>
      <c r="H129" s="5" t="s">
        <v>917</v>
      </c>
    </row>
    <row r="130" spans="1:8" ht="16.5">
      <c r="A130" s="371">
        <v>38</v>
      </c>
      <c r="B130" s="370" t="s">
        <v>61</v>
      </c>
      <c r="C130" s="370" t="s">
        <v>65</v>
      </c>
      <c r="D130" s="371">
        <v>2017</v>
      </c>
      <c r="F130" s="286" t="s">
        <v>856</v>
      </c>
      <c r="G130" s="344" t="s">
        <v>883</v>
      </c>
      <c r="H130" s="5" t="s">
        <v>917</v>
      </c>
    </row>
    <row r="131" spans="1:8" ht="27">
      <c r="A131" s="371">
        <v>39</v>
      </c>
      <c r="B131" s="370" t="s">
        <v>61</v>
      </c>
      <c r="C131" s="370" t="s">
        <v>65</v>
      </c>
      <c r="D131" s="371">
        <v>2017</v>
      </c>
      <c r="F131" s="286" t="s">
        <v>886</v>
      </c>
      <c r="G131" s="344" t="s">
        <v>757</v>
      </c>
      <c r="H131" s="5" t="s">
        <v>917</v>
      </c>
    </row>
    <row r="132" spans="1:8" ht="27">
      <c r="A132" s="371">
        <v>40</v>
      </c>
      <c r="B132" s="370" t="s">
        <v>61</v>
      </c>
      <c r="C132" s="370" t="s">
        <v>65</v>
      </c>
      <c r="D132" s="371">
        <v>2017</v>
      </c>
      <c r="F132" s="286" t="s">
        <v>884</v>
      </c>
      <c r="G132" s="344" t="s">
        <v>885</v>
      </c>
      <c r="H132" s="5" t="s">
        <v>917</v>
      </c>
    </row>
    <row r="133" spans="1:8" ht="16.5">
      <c r="A133" s="371">
        <v>41</v>
      </c>
      <c r="B133" s="370" t="s">
        <v>61</v>
      </c>
      <c r="C133" s="370" t="s">
        <v>65</v>
      </c>
      <c r="D133" s="371">
        <v>2017</v>
      </c>
      <c r="F133" s="286" t="s">
        <v>779</v>
      </c>
      <c r="G133" s="344" t="s">
        <v>439</v>
      </c>
      <c r="H133" s="5" t="s">
        <v>917</v>
      </c>
    </row>
    <row r="134" spans="1:8" ht="16.5">
      <c r="A134" s="371">
        <v>42</v>
      </c>
      <c r="B134" s="370" t="s">
        <v>61</v>
      </c>
      <c r="C134" s="370" t="s">
        <v>65</v>
      </c>
      <c r="D134" s="371">
        <v>2017</v>
      </c>
      <c r="F134" s="286" t="s">
        <v>779</v>
      </c>
      <c r="G134" s="344" t="s">
        <v>888</v>
      </c>
      <c r="H134" s="5" t="s">
        <v>917</v>
      </c>
    </row>
    <row r="135" spans="1:8" ht="16.5">
      <c r="A135" s="371">
        <v>43</v>
      </c>
      <c r="B135" s="370" t="s">
        <v>61</v>
      </c>
      <c r="C135" s="370" t="s">
        <v>65</v>
      </c>
      <c r="D135" s="371">
        <v>2017</v>
      </c>
      <c r="F135" s="286" t="s">
        <v>779</v>
      </c>
      <c r="G135" s="344" t="s">
        <v>889</v>
      </c>
      <c r="H135" s="5" t="s">
        <v>917</v>
      </c>
    </row>
    <row r="136" spans="1:8" ht="16.5">
      <c r="A136" s="371">
        <v>44</v>
      </c>
      <c r="B136" s="370" t="s">
        <v>61</v>
      </c>
      <c r="C136" s="370" t="s">
        <v>65</v>
      </c>
      <c r="D136" s="371">
        <v>2017</v>
      </c>
      <c r="F136" s="286" t="s">
        <v>779</v>
      </c>
      <c r="G136" s="344" t="s">
        <v>890</v>
      </c>
      <c r="H136" s="5" t="s">
        <v>917</v>
      </c>
    </row>
    <row r="137" spans="1:8" ht="16.5">
      <c r="A137" s="371">
        <v>45</v>
      </c>
      <c r="B137" s="370" t="s">
        <v>61</v>
      </c>
      <c r="C137" s="370" t="s">
        <v>65</v>
      </c>
      <c r="D137" s="371">
        <v>2017</v>
      </c>
      <c r="F137" s="286" t="s">
        <v>884</v>
      </c>
      <c r="G137" s="344" t="s">
        <v>903</v>
      </c>
      <c r="H137" s="5" t="s">
        <v>917</v>
      </c>
    </row>
    <row r="138" spans="1:8" ht="16.5">
      <c r="A138" s="371">
        <v>46</v>
      </c>
      <c r="B138" s="370" t="s">
        <v>61</v>
      </c>
      <c r="C138" s="370" t="s">
        <v>65</v>
      </c>
      <c r="D138" s="371">
        <v>2017</v>
      </c>
      <c r="F138" s="286" t="s">
        <v>884</v>
      </c>
      <c r="G138" s="344" t="s">
        <v>904</v>
      </c>
      <c r="H138" s="5" t="s">
        <v>917</v>
      </c>
    </row>
    <row r="139" spans="1:8" ht="27">
      <c r="A139" s="371">
        <v>47</v>
      </c>
      <c r="B139" s="370" t="s">
        <v>61</v>
      </c>
      <c r="C139" s="370" t="s">
        <v>65</v>
      </c>
      <c r="D139" s="371">
        <v>2017</v>
      </c>
      <c r="F139" s="286" t="s">
        <v>884</v>
      </c>
      <c r="G139" s="344" t="s">
        <v>905</v>
      </c>
      <c r="H139" s="5" t="s">
        <v>917</v>
      </c>
    </row>
    <row r="140" spans="1:8" ht="27">
      <c r="A140" s="371">
        <v>48</v>
      </c>
      <c r="B140" s="370" t="s">
        <v>61</v>
      </c>
      <c r="C140" s="370" t="s">
        <v>65</v>
      </c>
      <c r="D140" s="371">
        <v>2017</v>
      </c>
      <c r="F140" s="286" t="s">
        <v>884</v>
      </c>
      <c r="G140" s="344" t="s">
        <v>906</v>
      </c>
      <c r="H140" s="5" t="s">
        <v>917</v>
      </c>
    </row>
    <row r="141" spans="1:8" ht="27">
      <c r="A141" s="371">
        <v>49</v>
      </c>
      <c r="B141" s="370" t="s">
        <v>61</v>
      </c>
      <c r="C141" s="370" t="s">
        <v>65</v>
      </c>
      <c r="D141" s="371">
        <v>2017</v>
      </c>
      <c r="F141" s="286" t="s">
        <v>884</v>
      </c>
      <c r="G141" s="344" t="s">
        <v>907</v>
      </c>
      <c r="H141" s="5" t="s">
        <v>917</v>
      </c>
    </row>
    <row r="142" spans="1:8" ht="27">
      <c r="A142" s="371">
        <v>50</v>
      </c>
      <c r="B142" s="370" t="s">
        <v>61</v>
      </c>
      <c r="C142" s="370" t="s">
        <v>65</v>
      </c>
      <c r="D142" s="371">
        <v>2017</v>
      </c>
      <c r="F142" s="286" t="s">
        <v>884</v>
      </c>
      <c r="G142" s="344" t="s">
        <v>908</v>
      </c>
      <c r="H142" s="5" t="s">
        <v>917</v>
      </c>
    </row>
    <row r="143" spans="1:8" ht="27">
      <c r="A143" s="371">
        <v>51</v>
      </c>
      <c r="B143" s="370" t="s">
        <v>61</v>
      </c>
      <c r="C143" s="370" t="s">
        <v>65</v>
      </c>
      <c r="D143" s="371">
        <v>2017</v>
      </c>
      <c r="F143" s="286" t="s">
        <v>884</v>
      </c>
      <c r="G143" s="344" t="s">
        <v>909</v>
      </c>
      <c r="H143" s="5" t="s">
        <v>917</v>
      </c>
    </row>
    <row r="144" spans="1:8" ht="16.5">
      <c r="A144" s="371">
        <v>52</v>
      </c>
      <c r="B144" s="370" t="s">
        <v>61</v>
      </c>
      <c r="C144" s="370" t="s">
        <v>65</v>
      </c>
      <c r="D144" s="371">
        <v>2017</v>
      </c>
      <c r="F144" s="286" t="s">
        <v>884</v>
      </c>
      <c r="G144" s="344" t="s">
        <v>910</v>
      </c>
      <c r="H144" s="5" t="s">
        <v>917</v>
      </c>
    </row>
    <row r="145" spans="1:4" ht="16.5">
      <c r="A145" s="371"/>
      <c r="B145" s="370"/>
      <c r="C145" s="370"/>
      <c r="D145" s="371"/>
    </row>
    <row r="146" spans="1:4" ht="16.5">
      <c r="A146" s="371"/>
      <c r="B146" s="370"/>
      <c r="C146" s="370"/>
      <c r="D146" s="371"/>
    </row>
    <row r="147" spans="1:4" ht="16.5">
      <c r="A147" s="371"/>
      <c r="B147" s="370"/>
      <c r="C147" s="370"/>
      <c r="D147" s="371"/>
    </row>
    <row r="148" spans="1:4" ht="16.5">
      <c r="A148" s="371"/>
      <c r="B148" s="370"/>
      <c r="C148" s="370"/>
      <c r="D148" s="371"/>
    </row>
    <row r="149" spans="1:4" ht="16.5">
      <c r="A149" s="371"/>
      <c r="B149" s="370"/>
      <c r="C149" s="370"/>
      <c r="D149" s="371"/>
    </row>
    <row r="150" spans="1:4" ht="16.5">
      <c r="A150" s="371"/>
      <c r="B150" s="370"/>
      <c r="C150" s="370"/>
      <c r="D150" s="371"/>
    </row>
    <row r="151" spans="1:4" ht="16.5">
      <c r="A151" s="371"/>
      <c r="B151" s="370"/>
      <c r="C151" s="370"/>
      <c r="D151" s="371"/>
    </row>
    <row r="152" spans="1:4" ht="16.5">
      <c r="A152" s="371"/>
      <c r="B152" s="370"/>
      <c r="C152" s="370"/>
      <c r="D152" s="371"/>
    </row>
    <row r="153" spans="1:4" ht="16.5">
      <c r="A153" s="371"/>
      <c r="B153" s="370"/>
      <c r="C153" s="370"/>
      <c r="D153" s="371"/>
    </row>
    <row r="154" spans="1:4" ht="16.5">
      <c r="A154" s="371"/>
      <c r="B154" s="370"/>
      <c r="C154" s="370"/>
      <c r="D154" s="371"/>
    </row>
    <row r="155" spans="1:4" ht="16.5">
      <c r="A155" s="371"/>
      <c r="B155" s="370"/>
      <c r="C155" s="370"/>
      <c r="D155" s="371"/>
    </row>
    <row r="156" spans="1:4" ht="16.5">
      <c r="A156" s="371"/>
      <c r="B156" s="370"/>
      <c r="C156" s="370"/>
      <c r="D156" s="371"/>
    </row>
    <row r="157" spans="1:4" ht="16.5">
      <c r="A157" s="371"/>
      <c r="B157" s="370"/>
      <c r="C157" s="370"/>
      <c r="D157" s="371"/>
    </row>
    <row r="158" spans="1:4" ht="16.5">
      <c r="A158" s="371"/>
      <c r="B158" s="370"/>
      <c r="C158" s="370"/>
      <c r="D158" s="371"/>
    </row>
    <row r="159" spans="1:4" ht="16.5">
      <c r="A159" s="371"/>
      <c r="B159" s="370"/>
      <c r="C159" s="370"/>
      <c r="D159" s="371"/>
    </row>
    <row r="160" spans="1:4" ht="16.5">
      <c r="A160" s="371"/>
      <c r="B160" s="370"/>
      <c r="C160" s="370"/>
      <c r="D160" s="371"/>
    </row>
  </sheetData>
  <sheetProtection/>
  <mergeCells count="2">
    <mergeCell ref="V63:AA63"/>
    <mergeCell ref="A1:E1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4382"/>
  <sheetViews>
    <sheetView tabSelected="1" zoomScale="80" zoomScaleNormal="80" zoomScalePageLayoutView="0" workbookViewId="0" topLeftCell="A1">
      <pane ySplit="1" topLeftCell="A400" activePane="bottomLeft" state="frozen"/>
      <selection pane="topLeft" activeCell="A1" sqref="A1"/>
      <selection pane="bottomLeft" activeCell="H2" sqref="H2:H429"/>
    </sheetView>
  </sheetViews>
  <sheetFormatPr defaultColWidth="9.140625" defaultRowHeight="12.75" customHeight="1"/>
  <cols>
    <col min="1" max="1" width="8.57421875" style="316" customWidth="1"/>
    <col min="2" max="2" width="6.140625" style="316" customWidth="1"/>
    <col min="3" max="3" width="5.28125" style="316" bestFit="1" customWidth="1"/>
    <col min="4" max="4" width="8.8515625" style="316" customWidth="1"/>
    <col min="5" max="5" width="4.140625" style="316" bestFit="1" customWidth="1"/>
    <col min="6" max="6" width="11.57421875" style="317" customWidth="1"/>
    <col min="7" max="7" width="92.57421875" style="447" customWidth="1"/>
    <col min="8" max="9" width="13.421875" style="316" bestFit="1" customWidth="1"/>
    <col min="10" max="10" width="8.421875" style="316" bestFit="1" customWidth="1"/>
    <col min="11" max="11" width="12.57421875" style="330" customWidth="1"/>
    <col min="12" max="12" width="10.140625" style="330" customWidth="1"/>
    <col min="13" max="13" width="35.421875" style="316" customWidth="1"/>
    <col min="14" max="14" width="18.28125" style="316" customWidth="1"/>
    <col min="15" max="15" width="9.7109375" style="318" customWidth="1"/>
    <col min="16" max="16" width="7.8515625" style="319" bestFit="1" customWidth="1"/>
    <col min="17" max="17" width="11.00390625" style="319" bestFit="1" customWidth="1"/>
    <col min="18" max="18" width="4.28125" style="319" bestFit="1" customWidth="1"/>
    <col min="19" max="19" width="9.7109375" style="319" bestFit="1" customWidth="1"/>
    <col min="20" max="20" width="5.7109375" style="319" bestFit="1" customWidth="1"/>
    <col min="21" max="21" width="11.00390625" style="319" bestFit="1" customWidth="1"/>
    <col min="22" max="22" width="5.7109375" style="319" bestFit="1" customWidth="1"/>
    <col min="23" max="23" width="11.00390625" style="319" bestFit="1" customWidth="1"/>
    <col min="24" max="24" width="4.28125" style="319" bestFit="1" customWidth="1"/>
    <col min="25" max="25" width="11.00390625" style="319" bestFit="1" customWidth="1"/>
    <col min="26" max="26" width="5.7109375" style="319" bestFit="1" customWidth="1"/>
    <col min="27" max="27" width="11.00390625" style="319" bestFit="1" customWidth="1"/>
    <col min="28" max="46" width="9.140625" style="319" customWidth="1"/>
    <col min="47" max="16384" width="9.140625" style="316" customWidth="1"/>
  </cols>
  <sheetData>
    <row r="1" spans="1:46" s="311" customFormat="1" ht="12.75" customHeight="1">
      <c r="A1" s="441" t="s">
        <v>77</v>
      </c>
      <c r="B1" s="441"/>
      <c r="C1" s="441"/>
      <c r="D1" s="441"/>
      <c r="E1" s="441"/>
      <c r="F1" s="312" t="s">
        <v>78</v>
      </c>
      <c r="G1" s="443"/>
      <c r="H1" s="311" t="s">
        <v>916</v>
      </c>
      <c r="O1" s="313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</row>
    <row r="2" spans="1:17" s="11" customFormat="1" ht="12.75" customHeight="1">
      <c r="A2" s="362">
        <v>48</v>
      </c>
      <c r="B2" s="359" t="s">
        <v>62</v>
      </c>
      <c r="C2" s="359" t="s">
        <v>65</v>
      </c>
      <c r="D2" s="359">
        <v>2013</v>
      </c>
      <c r="E2" s="359" t="s">
        <v>33</v>
      </c>
      <c r="F2" s="360" t="s">
        <v>60</v>
      </c>
      <c r="G2" s="444" t="s">
        <v>43</v>
      </c>
      <c r="H2" s="362" t="s">
        <v>917</v>
      </c>
      <c r="I2" s="362"/>
      <c r="J2" s="361"/>
      <c r="K2" s="362"/>
      <c r="L2" s="363"/>
      <c r="M2" s="323"/>
      <c r="N2" s="321"/>
      <c r="O2" s="10"/>
      <c r="P2" s="320"/>
      <c r="Q2" s="10"/>
    </row>
    <row r="3" spans="1:17" s="11" customFormat="1" ht="12.75" customHeight="1">
      <c r="A3" s="362">
        <v>51</v>
      </c>
      <c r="B3" s="359" t="s">
        <v>62</v>
      </c>
      <c r="C3" s="362" t="s">
        <v>65</v>
      </c>
      <c r="D3" s="359">
        <v>2014</v>
      </c>
      <c r="E3" s="359" t="s">
        <v>34</v>
      </c>
      <c r="F3" s="360" t="s">
        <v>51</v>
      </c>
      <c r="G3" s="444" t="s">
        <v>52</v>
      </c>
      <c r="H3" s="362" t="s">
        <v>917</v>
      </c>
      <c r="I3" s="362"/>
      <c r="J3" s="361"/>
      <c r="K3" s="362"/>
      <c r="L3" s="364"/>
      <c r="M3" s="318"/>
      <c r="N3" s="328"/>
      <c r="O3" s="10"/>
      <c r="P3" s="320"/>
      <c r="Q3" s="10"/>
    </row>
    <row r="4" spans="1:17" s="11" customFormat="1" ht="12.75" customHeight="1">
      <c r="A4" s="11">
        <v>81</v>
      </c>
      <c r="B4" s="315" t="s">
        <v>62</v>
      </c>
      <c r="C4" s="11" t="s">
        <v>65</v>
      </c>
      <c r="D4" s="315">
        <v>2014</v>
      </c>
      <c r="E4" s="315"/>
      <c r="F4" s="322" t="s">
        <v>69</v>
      </c>
      <c r="G4" s="445" t="s">
        <v>70</v>
      </c>
      <c r="H4" s="362" t="s">
        <v>917</v>
      </c>
      <c r="J4" s="8"/>
      <c r="N4" s="318"/>
      <c r="O4" s="10"/>
      <c r="P4" s="320"/>
      <c r="Q4" s="10"/>
    </row>
    <row r="5" spans="1:17" s="11" customFormat="1" ht="12.75" customHeight="1">
      <c r="A5" s="11">
        <v>84</v>
      </c>
      <c r="B5" s="315" t="s">
        <v>62</v>
      </c>
      <c r="C5" s="11" t="s">
        <v>65</v>
      </c>
      <c r="D5" s="315">
        <v>2014</v>
      </c>
      <c r="E5" s="315"/>
      <c r="F5" s="322" t="s">
        <v>75</v>
      </c>
      <c r="G5" s="445" t="s">
        <v>76</v>
      </c>
      <c r="H5" s="362" t="s">
        <v>917</v>
      </c>
      <c r="J5" s="8"/>
      <c r="N5" s="318"/>
      <c r="O5" s="10"/>
      <c r="P5" s="320"/>
      <c r="Q5" s="10"/>
    </row>
    <row r="6" spans="1:17" s="11" customFormat="1" ht="12.75" customHeight="1">
      <c r="A6" s="11">
        <v>87</v>
      </c>
      <c r="B6" s="315" t="s">
        <v>62</v>
      </c>
      <c r="C6" s="11" t="s">
        <v>65</v>
      </c>
      <c r="D6" s="315">
        <v>2014</v>
      </c>
      <c r="E6" s="315"/>
      <c r="F6" s="322" t="s">
        <v>79</v>
      </c>
      <c r="G6" s="445" t="s">
        <v>81</v>
      </c>
      <c r="H6" s="362" t="s">
        <v>917</v>
      </c>
      <c r="J6" s="8"/>
      <c r="N6" s="318"/>
      <c r="O6" s="10"/>
      <c r="P6" s="320"/>
      <c r="Q6" s="10"/>
    </row>
    <row r="7" spans="1:17" s="11" customFormat="1" ht="12.75" customHeight="1">
      <c r="A7" s="251">
        <v>90</v>
      </c>
      <c r="B7" s="324" t="s">
        <v>62</v>
      </c>
      <c r="C7" s="251" t="s">
        <v>65</v>
      </c>
      <c r="D7" s="324">
        <v>2014</v>
      </c>
      <c r="E7" s="324" t="s">
        <v>34</v>
      </c>
      <c r="F7" s="325" t="s">
        <v>80</v>
      </c>
      <c r="G7" s="446" t="s">
        <v>82</v>
      </c>
      <c r="H7" s="362" t="s">
        <v>917</v>
      </c>
      <c r="I7" s="251"/>
      <c r="J7" s="326"/>
      <c r="L7" s="251"/>
      <c r="N7" s="318"/>
      <c r="O7" s="10"/>
      <c r="P7" s="320"/>
      <c r="Q7" s="10"/>
    </row>
    <row r="8" spans="1:17" s="11" customFormat="1" ht="13.5" customHeight="1">
      <c r="A8" s="251">
        <v>7</v>
      </c>
      <c r="B8" s="324" t="s">
        <v>62</v>
      </c>
      <c r="C8" s="251" t="s">
        <v>65</v>
      </c>
      <c r="D8" s="324">
        <v>2015</v>
      </c>
      <c r="E8" s="324" t="s">
        <v>34</v>
      </c>
      <c r="F8" s="325" t="s">
        <v>86</v>
      </c>
      <c r="G8" s="446" t="s">
        <v>87</v>
      </c>
      <c r="H8" s="362" t="s">
        <v>917</v>
      </c>
      <c r="I8" s="251"/>
      <c r="J8" s="326"/>
      <c r="L8" s="251"/>
      <c r="N8" s="318"/>
      <c r="O8" s="10"/>
      <c r="P8" s="320"/>
      <c r="Q8" s="10"/>
    </row>
    <row r="9" spans="1:17" s="11" customFormat="1" ht="13.5" customHeight="1">
      <c r="A9" s="11">
        <v>8</v>
      </c>
      <c r="B9" s="315" t="s">
        <v>62</v>
      </c>
      <c r="C9" s="11" t="s">
        <v>65</v>
      </c>
      <c r="D9" s="315">
        <v>2015</v>
      </c>
      <c r="E9" s="315"/>
      <c r="F9" s="322" t="s">
        <v>88</v>
      </c>
      <c r="G9" s="445" t="s">
        <v>89</v>
      </c>
      <c r="H9" s="362" t="s">
        <v>917</v>
      </c>
      <c r="J9" s="8"/>
      <c r="L9" s="251"/>
      <c r="N9" s="318"/>
      <c r="O9" s="10"/>
      <c r="P9" s="320"/>
      <c r="Q9" s="10"/>
    </row>
    <row r="10" spans="1:28" ht="12.75" customHeight="1">
      <c r="A10" s="316">
        <v>30</v>
      </c>
      <c r="B10" s="315" t="s">
        <v>62</v>
      </c>
      <c r="C10" s="11" t="s">
        <v>65</v>
      </c>
      <c r="D10" s="316">
        <v>2015</v>
      </c>
      <c r="F10" s="317" t="s">
        <v>99</v>
      </c>
      <c r="G10" s="445" t="s">
        <v>100</v>
      </c>
      <c r="H10" s="362" t="s">
        <v>917</v>
      </c>
      <c r="J10" s="20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</row>
    <row r="11" spans="1:12" ht="12.75" customHeight="1">
      <c r="A11" s="329">
        <v>45</v>
      </c>
      <c r="B11" s="324" t="s">
        <v>62</v>
      </c>
      <c r="C11" s="251" t="s">
        <v>65</v>
      </c>
      <c r="D11" s="329">
        <v>2015</v>
      </c>
      <c r="E11" s="329" t="s">
        <v>34</v>
      </c>
      <c r="F11" s="331" t="s">
        <v>109</v>
      </c>
      <c r="G11" s="446" t="s">
        <v>110</v>
      </c>
      <c r="H11" s="362" t="s">
        <v>917</v>
      </c>
      <c r="I11" s="329"/>
      <c r="J11" s="332"/>
      <c r="K11" s="329"/>
      <c r="L11" s="329"/>
    </row>
    <row r="12" spans="1:12" ht="12.75" customHeight="1">
      <c r="A12" s="329">
        <v>59</v>
      </c>
      <c r="B12" s="324" t="s">
        <v>62</v>
      </c>
      <c r="C12" s="251" t="s">
        <v>65</v>
      </c>
      <c r="D12" s="329">
        <v>2015</v>
      </c>
      <c r="E12" s="329" t="s">
        <v>34</v>
      </c>
      <c r="F12" s="331" t="s">
        <v>111</v>
      </c>
      <c r="G12" s="446" t="s">
        <v>112</v>
      </c>
      <c r="H12" s="362" t="s">
        <v>917</v>
      </c>
      <c r="I12" s="329"/>
      <c r="J12" s="332"/>
      <c r="L12" s="329"/>
    </row>
    <row r="13" spans="1:12" ht="12.75" customHeight="1">
      <c r="A13" s="329">
        <v>61</v>
      </c>
      <c r="B13" s="324" t="s">
        <v>62</v>
      </c>
      <c r="C13" s="251" t="s">
        <v>65</v>
      </c>
      <c r="D13" s="329">
        <v>2015</v>
      </c>
      <c r="E13" s="329" t="s">
        <v>34</v>
      </c>
      <c r="F13" s="331" t="s">
        <v>111</v>
      </c>
      <c r="G13" s="446" t="s">
        <v>113</v>
      </c>
      <c r="H13" s="362" t="s">
        <v>917</v>
      </c>
      <c r="I13" s="329"/>
      <c r="J13" s="332"/>
      <c r="L13" s="329"/>
    </row>
    <row r="14" spans="1:10" ht="12.75" customHeight="1">
      <c r="A14" s="316">
        <v>66</v>
      </c>
      <c r="B14" s="315" t="s">
        <v>62</v>
      </c>
      <c r="C14" s="11" t="s">
        <v>65</v>
      </c>
      <c r="D14" s="316">
        <v>2015</v>
      </c>
      <c r="E14" s="316" t="s">
        <v>33</v>
      </c>
      <c r="F14" s="317" t="s">
        <v>114</v>
      </c>
      <c r="G14" s="445" t="s">
        <v>120</v>
      </c>
      <c r="H14" s="362" t="s">
        <v>917</v>
      </c>
      <c r="J14" s="20"/>
    </row>
    <row r="15" spans="1:10" ht="12.75" customHeight="1">
      <c r="A15" s="316">
        <v>84</v>
      </c>
      <c r="B15" s="315" t="s">
        <v>62</v>
      </c>
      <c r="C15" s="11" t="s">
        <v>65</v>
      </c>
      <c r="D15" s="316">
        <v>2015</v>
      </c>
      <c r="F15" s="317" t="s">
        <v>121</v>
      </c>
      <c r="G15" s="445" t="s">
        <v>122</v>
      </c>
      <c r="H15" s="362" t="s">
        <v>917</v>
      </c>
      <c r="J15" s="20"/>
    </row>
    <row r="16" spans="1:10" ht="12.75" customHeight="1">
      <c r="A16" s="316">
        <v>87</v>
      </c>
      <c r="B16" s="315" t="s">
        <v>62</v>
      </c>
      <c r="C16" s="11" t="s">
        <v>65</v>
      </c>
      <c r="D16" s="316">
        <v>2015</v>
      </c>
      <c r="F16" s="317" t="s">
        <v>123</v>
      </c>
      <c r="G16" s="445" t="s">
        <v>124</v>
      </c>
      <c r="H16" s="362" t="s">
        <v>917</v>
      </c>
      <c r="J16" s="20"/>
    </row>
    <row r="17" spans="1:10" ht="12.75" customHeight="1">
      <c r="A17" s="316">
        <v>88</v>
      </c>
      <c r="B17" s="315" t="s">
        <v>62</v>
      </c>
      <c r="C17" s="11" t="s">
        <v>65</v>
      </c>
      <c r="D17" s="316">
        <v>2015</v>
      </c>
      <c r="F17" s="317" t="s">
        <v>123</v>
      </c>
      <c r="G17" s="445" t="s">
        <v>125</v>
      </c>
      <c r="H17" s="362" t="s">
        <v>917</v>
      </c>
      <c r="J17" s="20"/>
    </row>
    <row r="18" spans="1:10" ht="12.75" customHeight="1">
      <c r="A18" s="316">
        <v>91</v>
      </c>
      <c r="B18" s="315" t="s">
        <v>62</v>
      </c>
      <c r="C18" s="11" t="s">
        <v>65</v>
      </c>
      <c r="D18" s="316">
        <v>2015</v>
      </c>
      <c r="F18" s="317" t="s">
        <v>137</v>
      </c>
      <c r="G18" s="445" t="s">
        <v>138</v>
      </c>
      <c r="H18" s="362" t="s">
        <v>917</v>
      </c>
      <c r="J18" s="20"/>
    </row>
    <row r="19" spans="8:13" ht="12.75" customHeight="1">
      <c r="H19" s="362" t="s">
        <v>917</v>
      </c>
      <c r="L19" s="329"/>
      <c r="M19" s="329"/>
    </row>
    <row r="20" ht="12.75" customHeight="1">
      <c r="H20" s="362" t="s">
        <v>917</v>
      </c>
    </row>
    <row r="21" spans="1:12" ht="12.75" customHeight="1">
      <c r="A21" s="329">
        <v>99</v>
      </c>
      <c r="B21" s="324" t="s">
        <v>62</v>
      </c>
      <c r="C21" s="251" t="s">
        <v>65</v>
      </c>
      <c r="D21" s="329">
        <v>2015</v>
      </c>
      <c r="E21" s="329" t="s">
        <v>34</v>
      </c>
      <c r="F21" s="331" t="s">
        <v>143</v>
      </c>
      <c r="G21" s="448" t="s">
        <v>145</v>
      </c>
      <c r="H21" s="362" t="s">
        <v>917</v>
      </c>
      <c r="I21" s="329"/>
      <c r="J21" s="329"/>
      <c r="L21" s="329"/>
    </row>
    <row r="22" spans="1:12" ht="12.75" customHeight="1">
      <c r="A22" s="329">
        <v>100</v>
      </c>
      <c r="B22" s="329" t="s">
        <v>62</v>
      </c>
      <c r="C22" s="329" t="s">
        <v>65</v>
      </c>
      <c r="D22" s="329">
        <v>2015</v>
      </c>
      <c r="E22" s="329" t="s">
        <v>34</v>
      </c>
      <c r="F22" s="331" t="s">
        <v>143</v>
      </c>
      <c r="G22" s="448" t="s">
        <v>145</v>
      </c>
      <c r="H22" s="362" t="s">
        <v>917</v>
      </c>
      <c r="I22" s="329"/>
      <c r="J22" s="329"/>
      <c r="L22" s="329"/>
    </row>
    <row r="23" spans="1:10" ht="12.75" customHeight="1">
      <c r="A23" s="316">
        <v>102</v>
      </c>
      <c r="B23" s="315" t="s">
        <v>62</v>
      </c>
      <c r="C23" s="11" t="s">
        <v>65</v>
      </c>
      <c r="D23" s="316">
        <v>2015</v>
      </c>
      <c r="E23" s="316" t="s">
        <v>33</v>
      </c>
      <c r="F23" s="317" t="s">
        <v>146</v>
      </c>
      <c r="G23" s="445" t="s">
        <v>147</v>
      </c>
      <c r="H23" s="362" t="s">
        <v>917</v>
      </c>
      <c r="J23" s="20"/>
    </row>
    <row r="24" spans="1:12" ht="12.75" customHeight="1">
      <c r="A24" s="329">
        <v>104</v>
      </c>
      <c r="B24" s="329" t="s">
        <v>62</v>
      </c>
      <c r="C24" s="329" t="s">
        <v>65</v>
      </c>
      <c r="D24" s="329">
        <v>2015</v>
      </c>
      <c r="E24" s="329" t="s">
        <v>34</v>
      </c>
      <c r="F24" s="331" t="s">
        <v>148</v>
      </c>
      <c r="G24" s="448" t="s">
        <v>149</v>
      </c>
      <c r="H24" s="362" t="s">
        <v>917</v>
      </c>
      <c r="I24" s="329"/>
      <c r="J24" s="329"/>
      <c r="L24" s="329"/>
    </row>
    <row r="25" spans="1:13" ht="12.75" customHeight="1">
      <c r="A25" s="329">
        <v>139</v>
      </c>
      <c r="B25" s="329" t="s">
        <v>62</v>
      </c>
      <c r="C25" s="329" t="s">
        <v>65</v>
      </c>
      <c r="D25" s="329">
        <v>2015</v>
      </c>
      <c r="E25" s="329" t="s">
        <v>160</v>
      </c>
      <c r="F25" s="331" t="s">
        <v>154</v>
      </c>
      <c r="G25" s="449" t="s">
        <v>163</v>
      </c>
      <c r="H25" s="362" t="s">
        <v>917</v>
      </c>
      <c r="I25" s="329"/>
      <c r="J25" s="329"/>
      <c r="L25" s="329"/>
      <c r="M25" s="329"/>
    </row>
    <row r="26" spans="1:8" ht="12.75" customHeight="1">
      <c r="A26" s="316">
        <v>141</v>
      </c>
      <c r="B26" s="316" t="s">
        <v>62</v>
      </c>
      <c r="C26" s="316" t="s">
        <v>65</v>
      </c>
      <c r="D26" s="316">
        <v>2015</v>
      </c>
      <c r="F26" s="317" t="s">
        <v>164</v>
      </c>
      <c r="G26" s="450" t="s">
        <v>165</v>
      </c>
      <c r="H26" s="362" t="s">
        <v>917</v>
      </c>
    </row>
    <row r="27" spans="1:8" ht="12.75" customHeight="1">
      <c r="A27" s="316">
        <v>144</v>
      </c>
      <c r="B27" s="316" t="s">
        <v>62</v>
      </c>
      <c r="C27" s="316" t="s">
        <v>65</v>
      </c>
      <c r="D27" s="316">
        <v>2015</v>
      </c>
      <c r="F27" s="317" t="s">
        <v>166</v>
      </c>
      <c r="G27" s="450" t="s">
        <v>167</v>
      </c>
      <c r="H27" s="362" t="s">
        <v>917</v>
      </c>
    </row>
    <row r="28" spans="1:8" ht="12.75" customHeight="1">
      <c r="A28" s="316">
        <v>145</v>
      </c>
      <c r="B28" s="316" t="s">
        <v>62</v>
      </c>
      <c r="C28" s="316" t="s">
        <v>65</v>
      </c>
      <c r="D28" s="316">
        <v>2015</v>
      </c>
      <c r="F28" s="317" t="s">
        <v>168</v>
      </c>
      <c r="G28" s="450" t="s">
        <v>169</v>
      </c>
      <c r="H28" s="362" t="s">
        <v>917</v>
      </c>
    </row>
    <row r="29" spans="1:8" ht="12.75" customHeight="1">
      <c r="A29" s="316">
        <v>149</v>
      </c>
      <c r="B29" s="316" t="s">
        <v>62</v>
      </c>
      <c r="C29" s="316" t="s">
        <v>65</v>
      </c>
      <c r="D29" s="316">
        <v>2015</v>
      </c>
      <c r="F29" s="317" t="s">
        <v>170</v>
      </c>
      <c r="G29" s="450" t="s">
        <v>171</v>
      </c>
      <c r="H29" s="362" t="s">
        <v>917</v>
      </c>
    </row>
    <row r="30" spans="1:8" ht="12.75" customHeight="1">
      <c r="A30" s="316">
        <v>171</v>
      </c>
      <c r="B30" s="316" t="s">
        <v>62</v>
      </c>
      <c r="C30" s="316" t="s">
        <v>65</v>
      </c>
      <c r="D30" s="316">
        <v>2015</v>
      </c>
      <c r="F30" s="317" t="s">
        <v>172</v>
      </c>
      <c r="G30" s="450" t="s">
        <v>173</v>
      </c>
      <c r="H30" s="362" t="s">
        <v>917</v>
      </c>
    </row>
    <row r="31" spans="1:8" ht="12.75" customHeight="1">
      <c r="A31" s="316">
        <v>174</v>
      </c>
      <c r="B31" s="316" t="s">
        <v>62</v>
      </c>
      <c r="C31" s="316" t="s">
        <v>65</v>
      </c>
      <c r="D31" s="316">
        <v>2015</v>
      </c>
      <c r="F31" s="317" t="s">
        <v>172</v>
      </c>
      <c r="G31" s="450" t="s">
        <v>174</v>
      </c>
      <c r="H31" s="362" t="s">
        <v>917</v>
      </c>
    </row>
    <row r="32" spans="1:8" ht="12.75" customHeight="1">
      <c r="A32" s="316">
        <v>185</v>
      </c>
      <c r="B32" s="316" t="s">
        <v>62</v>
      </c>
      <c r="C32" s="316" t="s">
        <v>65</v>
      </c>
      <c r="D32" s="316">
        <v>2015</v>
      </c>
      <c r="F32" s="317" t="s">
        <v>176</v>
      </c>
      <c r="G32" s="450" t="s">
        <v>177</v>
      </c>
      <c r="H32" s="362" t="s">
        <v>917</v>
      </c>
    </row>
    <row r="33" spans="1:8" ht="12.75" customHeight="1">
      <c r="A33" s="316">
        <v>191</v>
      </c>
      <c r="B33" s="316" t="s">
        <v>62</v>
      </c>
      <c r="C33" s="316" t="s">
        <v>65</v>
      </c>
      <c r="D33" s="316">
        <v>2015</v>
      </c>
      <c r="F33" s="317" t="s">
        <v>179</v>
      </c>
      <c r="G33" s="450" t="s">
        <v>180</v>
      </c>
      <c r="H33" s="362" t="s">
        <v>917</v>
      </c>
    </row>
    <row r="34" spans="1:8" ht="12.75" customHeight="1">
      <c r="A34" s="316">
        <v>193</v>
      </c>
      <c r="B34" s="316" t="s">
        <v>62</v>
      </c>
      <c r="C34" s="316" t="s">
        <v>65</v>
      </c>
      <c r="D34" s="316">
        <v>2015</v>
      </c>
      <c r="F34" s="317" t="s">
        <v>184</v>
      </c>
      <c r="G34" s="450" t="s">
        <v>185</v>
      </c>
      <c r="H34" s="362" t="s">
        <v>917</v>
      </c>
    </row>
    <row r="35" spans="1:8" ht="12.75" customHeight="1">
      <c r="A35" s="316">
        <v>197</v>
      </c>
      <c r="B35" s="316" t="s">
        <v>62</v>
      </c>
      <c r="C35" s="316" t="s">
        <v>65</v>
      </c>
      <c r="D35" s="316">
        <v>2015</v>
      </c>
      <c r="F35" s="317" t="s">
        <v>186</v>
      </c>
      <c r="G35" s="450" t="s">
        <v>187</v>
      </c>
      <c r="H35" s="362" t="s">
        <v>917</v>
      </c>
    </row>
    <row r="36" spans="1:12" ht="12.75" customHeight="1">
      <c r="A36" s="329">
        <v>239</v>
      </c>
      <c r="B36" s="329" t="s">
        <v>62</v>
      </c>
      <c r="C36" s="329" t="s">
        <v>65</v>
      </c>
      <c r="D36" s="329">
        <v>2015</v>
      </c>
      <c r="E36" s="329" t="s">
        <v>34</v>
      </c>
      <c r="F36" s="331" t="s">
        <v>189</v>
      </c>
      <c r="G36" s="449" t="s">
        <v>190</v>
      </c>
      <c r="H36" s="362" t="s">
        <v>917</v>
      </c>
      <c r="I36" s="329"/>
      <c r="J36" s="329"/>
      <c r="L36" s="329"/>
    </row>
    <row r="37" spans="1:8" ht="12.75" customHeight="1">
      <c r="A37" s="316">
        <v>255</v>
      </c>
      <c r="B37" s="316" t="s">
        <v>62</v>
      </c>
      <c r="C37" s="316" t="s">
        <v>65</v>
      </c>
      <c r="D37" s="316">
        <v>2015</v>
      </c>
      <c r="F37" s="317" t="s">
        <v>194</v>
      </c>
      <c r="G37" s="450" t="s">
        <v>195</v>
      </c>
      <c r="H37" s="362" t="s">
        <v>917</v>
      </c>
    </row>
    <row r="38" spans="1:13" ht="12.75" customHeight="1">
      <c r="A38" s="329">
        <v>294</v>
      </c>
      <c r="B38" s="329" t="s">
        <v>62</v>
      </c>
      <c r="C38" s="329" t="s">
        <v>65</v>
      </c>
      <c r="D38" s="329">
        <v>2015</v>
      </c>
      <c r="E38" s="329" t="s">
        <v>34</v>
      </c>
      <c r="F38" s="331" t="s">
        <v>196</v>
      </c>
      <c r="G38" s="449" t="s">
        <v>197</v>
      </c>
      <c r="H38" s="362" t="s">
        <v>917</v>
      </c>
      <c r="I38" s="329"/>
      <c r="J38" s="329"/>
      <c r="L38" s="329"/>
      <c r="M38" s="329"/>
    </row>
    <row r="39" spans="1:8" ht="12.75" customHeight="1">
      <c r="A39" s="316">
        <v>305</v>
      </c>
      <c r="B39" s="316" t="s">
        <v>62</v>
      </c>
      <c r="C39" s="316" t="s">
        <v>65</v>
      </c>
      <c r="D39" s="316">
        <v>2015</v>
      </c>
      <c r="F39" s="317" t="s">
        <v>198</v>
      </c>
      <c r="G39" s="450" t="s">
        <v>199</v>
      </c>
      <c r="H39" s="362" t="s">
        <v>917</v>
      </c>
    </row>
    <row r="40" spans="1:8" ht="12.75" customHeight="1">
      <c r="A40" s="316">
        <v>308</v>
      </c>
      <c r="B40" s="316" t="s">
        <v>62</v>
      </c>
      <c r="C40" s="316" t="s">
        <v>65</v>
      </c>
      <c r="D40" s="316">
        <v>2015</v>
      </c>
      <c r="F40" s="317" t="s">
        <v>200</v>
      </c>
      <c r="G40" s="450" t="s">
        <v>201</v>
      </c>
      <c r="H40" s="362" t="s">
        <v>917</v>
      </c>
    </row>
    <row r="41" spans="1:8" ht="12.75" customHeight="1">
      <c r="A41" s="316">
        <v>318</v>
      </c>
      <c r="B41" s="316" t="s">
        <v>62</v>
      </c>
      <c r="C41" s="316" t="s">
        <v>65</v>
      </c>
      <c r="D41" s="316">
        <v>2015</v>
      </c>
      <c r="F41" s="317" t="s">
        <v>204</v>
      </c>
      <c r="G41" s="450" t="s">
        <v>205</v>
      </c>
      <c r="H41" s="362" t="s">
        <v>917</v>
      </c>
    </row>
    <row r="42" spans="1:8" ht="12.75" customHeight="1">
      <c r="A42" s="316">
        <v>321</v>
      </c>
      <c r="B42" s="316" t="s">
        <v>62</v>
      </c>
      <c r="C42" s="316" t="s">
        <v>65</v>
      </c>
      <c r="D42" s="316">
        <v>2015</v>
      </c>
      <c r="F42" s="317" t="s">
        <v>209</v>
      </c>
      <c r="G42" s="450" t="s">
        <v>210</v>
      </c>
      <c r="H42" s="362" t="s">
        <v>917</v>
      </c>
    </row>
    <row r="43" spans="1:8" ht="12.75" customHeight="1">
      <c r="A43" s="316">
        <v>331</v>
      </c>
      <c r="B43" s="316" t="s">
        <v>62</v>
      </c>
      <c r="C43" s="316" t="s">
        <v>65</v>
      </c>
      <c r="D43" s="316">
        <v>2015</v>
      </c>
      <c r="F43" s="317" t="s">
        <v>204</v>
      </c>
      <c r="G43" s="451" t="s">
        <v>241</v>
      </c>
      <c r="H43" s="362" t="s">
        <v>917</v>
      </c>
    </row>
    <row r="44" spans="1:8" ht="12.75" customHeight="1">
      <c r="A44" s="316">
        <v>333</v>
      </c>
      <c r="B44" s="316" t="s">
        <v>62</v>
      </c>
      <c r="C44" s="316" t="s">
        <v>65</v>
      </c>
      <c r="D44" s="316">
        <v>2015</v>
      </c>
      <c r="F44" s="317" t="s">
        <v>221</v>
      </c>
      <c r="G44" s="447" t="s">
        <v>246</v>
      </c>
      <c r="H44" s="362" t="s">
        <v>917</v>
      </c>
    </row>
    <row r="45" spans="1:8" ht="12.75" customHeight="1">
      <c r="A45" s="316">
        <v>334</v>
      </c>
      <c r="B45" s="316" t="s">
        <v>62</v>
      </c>
      <c r="C45" s="316" t="s">
        <v>65</v>
      </c>
      <c r="D45" s="316">
        <v>2015</v>
      </c>
      <c r="F45" s="317" t="s">
        <v>242</v>
      </c>
      <c r="G45" s="447" t="s">
        <v>247</v>
      </c>
      <c r="H45" s="362" t="s">
        <v>917</v>
      </c>
    </row>
    <row r="46" spans="1:8" ht="12.75" customHeight="1">
      <c r="A46" s="316">
        <v>335</v>
      </c>
      <c r="B46" s="316" t="s">
        <v>62</v>
      </c>
      <c r="C46" s="316" t="s">
        <v>65</v>
      </c>
      <c r="D46" s="316">
        <v>2015</v>
      </c>
      <c r="F46" s="317" t="s">
        <v>243</v>
      </c>
      <c r="G46" s="447" t="s">
        <v>248</v>
      </c>
      <c r="H46" s="362" t="s">
        <v>917</v>
      </c>
    </row>
    <row r="47" spans="1:8" ht="12.75" customHeight="1">
      <c r="A47" s="316">
        <v>353</v>
      </c>
      <c r="B47" s="316" t="s">
        <v>62</v>
      </c>
      <c r="C47" s="316" t="s">
        <v>65</v>
      </c>
      <c r="D47" s="316">
        <v>2015</v>
      </c>
      <c r="F47" s="317" t="s">
        <v>250</v>
      </c>
      <c r="G47" s="447" t="s">
        <v>251</v>
      </c>
      <c r="H47" s="362" t="s">
        <v>917</v>
      </c>
    </row>
    <row r="48" spans="1:8" ht="12.75" customHeight="1">
      <c r="A48" s="316">
        <v>364</v>
      </c>
      <c r="B48" s="316" t="s">
        <v>62</v>
      </c>
      <c r="C48" s="316" t="s">
        <v>65</v>
      </c>
      <c r="D48" s="316">
        <v>2015</v>
      </c>
      <c r="F48" s="317" t="s">
        <v>235</v>
      </c>
      <c r="G48" s="447" t="s">
        <v>252</v>
      </c>
      <c r="H48" s="362" t="s">
        <v>917</v>
      </c>
    </row>
    <row r="49" spans="1:8" ht="12.75" customHeight="1">
      <c r="A49" s="316">
        <v>365</v>
      </c>
      <c r="B49" s="316" t="s">
        <v>62</v>
      </c>
      <c r="C49" s="316" t="s">
        <v>65</v>
      </c>
      <c r="D49" s="316">
        <v>2015</v>
      </c>
      <c r="F49" s="317" t="s">
        <v>235</v>
      </c>
      <c r="G49" s="447" t="s">
        <v>252</v>
      </c>
      <c r="H49" s="362" t="s">
        <v>917</v>
      </c>
    </row>
    <row r="50" spans="1:8" ht="12.75" customHeight="1">
      <c r="A50" s="316">
        <v>374</v>
      </c>
      <c r="B50" s="316" t="s">
        <v>62</v>
      </c>
      <c r="C50" s="316" t="s">
        <v>65</v>
      </c>
      <c r="D50" s="316">
        <v>2015</v>
      </c>
      <c r="E50" s="316" t="s">
        <v>33</v>
      </c>
      <c r="F50" s="317" t="s">
        <v>253</v>
      </c>
      <c r="G50" s="447" t="s">
        <v>256</v>
      </c>
      <c r="H50" s="362" t="s">
        <v>917</v>
      </c>
    </row>
    <row r="51" spans="1:8" ht="12.75" customHeight="1">
      <c r="A51" s="316">
        <v>389</v>
      </c>
      <c r="B51" s="316" t="s">
        <v>62</v>
      </c>
      <c r="C51" s="316" t="s">
        <v>65</v>
      </c>
      <c r="D51" s="316">
        <v>2015</v>
      </c>
      <c r="F51" s="317" t="s">
        <v>254</v>
      </c>
      <c r="G51" s="447" t="s">
        <v>257</v>
      </c>
      <c r="H51" s="362" t="s">
        <v>917</v>
      </c>
    </row>
    <row r="52" spans="1:8" ht="12.75" customHeight="1">
      <c r="A52" s="316">
        <v>391</v>
      </c>
      <c r="B52" s="316" t="s">
        <v>62</v>
      </c>
      <c r="C52" s="316" t="s">
        <v>65</v>
      </c>
      <c r="D52" s="316">
        <v>2015</v>
      </c>
      <c r="F52" s="317" t="s">
        <v>255</v>
      </c>
      <c r="G52" s="447" t="s">
        <v>259</v>
      </c>
      <c r="H52" s="362" t="s">
        <v>917</v>
      </c>
    </row>
    <row r="53" spans="1:8" ht="12.75" customHeight="1">
      <c r="A53" s="316">
        <v>399</v>
      </c>
      <c r="B53" s="316" t="s">
        <v>62</v>
      </c>
      <c r="C53" s="316" t="s">
        <v>65</v>
      </c>
      <c r="D53" s="316">
        <v>2015</v>
      </c>
      <c r="F53" s="317" t="s">
        <v>255</v>
      </c>
      <c r="G53" s="447" t="s">
        <v>258</v>
      </c>
      <c r="H53" s="362" t="s">
        <v>917</v>
      </c>
    </row>
    <row r="54" spans="1:8" ht="12.75" customHeight="1">
      <c r="A54" s="316">
        <v>404</v>
      </c>
      <c r="B54" s="316" t="s">
        <v>62</v>
      </c>
      <c r="C54" s="316" t="s">
        <v>65</v>
      </c>
      <c r="D54" s="316">
        <v>2015</v>
      </c>
      <c r="F54" s="317" t="s">
        <v>264</v>
      </c>
      <c r="G54" s="447" t="s">
        <v>265</v>
      </c>
      <c r="H54" s="362" t="s">
        <v>917</v>
      </c>
    </row>
    <row r="55" spans="1:46" s="329" customFormat="1" ht="12.75" customHeight="1">
      <c r="A55" s="329">
        <v>409</v>
      </c>
      <c r="B55" s="329" t="s">
        <v>62</v>
      </c>
      <c r="C55" s="329" t="s">
        <v>65</v>
      </c>
      <c r="D55" s="329">
        <v>2015</v>
      </c>
      <c r="F55" s="331" t="s">
        <v>266</v>
      </c>
      <c r="G55" s="452" t="s">
        <v>267</v>
      </c>
      <c r="H55" s="362" t="s">
        <v>917</v>
      </c>
      <c r="K55" s="330"/>
      <c r="M55" s="351"/>
      <c r="O55" s="327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</row>
    <row r="56" spans="1:8" ht="12.75" customHeight="1">
      <c r="A56" s="316">
        <v>410</v>
      </c>
      <c r="B56" s="316" t="s">
        <v>62</v>
      </c>
      <c r="C56" s="316" t="s">
        <v>65</v>
      </c>
      <c r="D56" s="316">
        <v>2015</v>
      </c>
      <c r="F56" s="317" t="s">
        <v>268</v>
      </c>
      <c r="G56" s="447" t="s">
        <v>269</v>
      </c>
      <c r="H56" s="362" t="s">
        <v>917</v>
      </c>
    </row>
    <row r="57" spans="1:47" s="329" customFormat="1" ht="12.75" customHeight="1">
      <c r="A57" s="329">
        <v>412</v>
      </c>
      <c r="B57" s="329" t="s">
        <v>62</v>
      </c>
      <c r="C57" s="329" t="s">
        <v>65</v>
      </c>
      <c r="D57" s="329">
        <v>2015</v>
      </c>
      <c r="E57" s="329" t="s">
        <v>33</v>
      </c>
      <c r="F57" s="331" t="s">
        <v>270</v>
      </c>
      <c r="G57" s="452" t="s">
        <v>271</v>
      </c>
      <c r="H57" s="362" t="s">
        <v>917</v>
      </c>
      <c r="M57" s="351"/>
      <c r="P57" s="327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</row>
    <row r="58" spans="1:8" ht="12.75" customHeight="1">
      <c r="A58" s="316">
        <v>417</v>
      </c>
      <c r="B58" s="316" t="s">
        <v>62</v>
      </c>
      <c r="C58" s="316" t="s">
        <v>65</v>
      </c>
      <c r="D58" s="316">
        <v>2015</v>
      </c>
      <c r="F58" s="317" t="s">
        <v>272</v>
      </c>
      <c r="G58" s="447" t="s">
        <v>273</v>
      </c>
      <c r="H58" s="362" t="s">
        <v>917</v>
      </c>
    </row>
    <row r="59" spans="1:8" ht="12.75" customHeight="1">
      <c r="A59" s="316">
        <v>418</v>
      </c>
      <c r="B59" s="316" t="s">
        <v>62</v>
      </c>
      <c r="C59" s="316" t="s">
        <v>65</v>
      </c>
      <c r="D59" s="316">
        <v>2015</v>
      </c>
      <c r="F59" s="317" t="s">
        <v>274</v>
      </c>
      <c r="G59" s="447" t="s">
        <v>275</v>
      </c>
      <c r="H59" s="362" t="s">
        <v>917</v>
      </c>
    </row>
    <row r="60" spans="1:47" s="329" customFormat="1" ht="12.75" customHeight="1">
      <c r="A60" s="329">
        <v>434</v>
      </c>
      <c r="B60" s="329" t="s">
        <v>62</v>
      </c>
      <c r="C60" s="329" t="s">
        <v>65</v>
      </c>
      <c r="D60" s="329">
        <v>2015</v>
      </c>
      <c r="E60" s="329" t="s">
        <v>34</v>
      </c>
      <c r="F60" s="331" t="s">
        <v>278</v>
      </c>
      <c r="G60" s="452" t="s">
        <v>279</v>
      </c>
      <c r="H60" s="362" t="s">
        <v>917</v>
      </c>
      <c r="K60" s="330"/>
      <c r="M60" s="351"/>
      <c r="P60" s="327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</row>
    <row r="61" spans="1:8" ht="12.75" customHeight="1">
      <c r="A61" s="316">
        <v>443</v>
      </c>
      <c r="B61" s="316" t="s">
        <v>62</v>
      </c>
      <c r="C61" s="316" t="s">
        <v>65</v>
      </c>
      <c r="D61" s="316">
        <v>2015</v>
      </c>
      <c r="F61" s="317" t="s">
        <v>280</v>
      </c>
      <c r="G61" s="447" t="s">
        <v>282</v>
      </c>
      <c r="H61" s="362" t="s">
        <v>917</v>
      </c>
    </row>
    <row r="62" spans="1:8" ht="12.75" customHeight="1">
      <c r="A62" s="316">
        <v>446</v>
      </c>
      <c r="B62" s="316" t="s">
        <v>62</v>
      </c>
      <c r="C62" s="316" t="s">
        <v>65</v>
      </c>
      <c r="D62" s="316">
        <v>2015</v>
      </c>
      <c r="F62" s="317" t="s">
        <v>281</v>
      </c>
      <c r="G62" s="447" t="s">
        <v>283</v>
      </c>
      <c r="H62" s="362" t="s">
        <v>917</v>
      </c>
    </row>
    <row r="63" spans="1:8" ht="12.75" customHeight="1">
      <c r="A63" s="316">
        <v>447</v>
      </c>
      <c r="B63" s="316" t="s">
        <v>62</v>
      </c>
      <c r="C63" s="316" t="s">
        <v>65</v>
      </c>
      <c r="D63" s="316">
        <v>2015</v>
      </c>
      <c r="F63" s="317" t="s">
        <v>281</v>
      </c>
      <c r="G63" s="447" t="s">
        <v>283</v>
      </c>
      <c r="H63" s="362" t="s">
        <v>917</v>
      </c>
    </row>
    <row r="64" spans="1:8" ht="12.75" customHeight="1">
      <c r="A64" s="316">
        <v>1</v>
      </c>
      <c r="B64" s="316" t="s">
        <v>62</v>
      </c>
      <c r="C64" s="316" t="s">
        <v>65</v>
      </c>
      <c r="D64" s="316" t="s">
        <v>327</v>
      </c>
      <c r="F64" s="317" t="s">
        <v>297</v>
      </c>
      <c r="G64" s="447" t="s">
        <v>298</v>
      </c>
      <c r="H64" s="362" t="s">
        <v>917</v>
      </c>
    </row>
    <row r="65" spans="1:8" ht="12.75" customHeight="1">
      <c r="A65" s="316">
        <v>2</v>
      </c>
      <c r="B65" s="316" t="s">
        <v>62</v>
      </c>
      <c r="C65" s="316" t="s">
        <v>65</v>
      </c>
      <c r="D65" s="316" t="s">
        <v>327</v>
      </c>
      <c r="F65" s="317" t="s">
        <v>299</v>
      </c>
      <c r="G65" s="447" t="s">
        <v>300</v>
      </c>
      <c r="H65" s="362" t="s">
        <v>917</v>
      </c>
    </row>
    <row r="66" spans="1:8" ht="12.75" customHeight="1">
      <c r="A66" s="316">
        <v>3</v>
      </c>
      <c r="B66" s="316" t="s">
        <v>62</v>
      </c>
      <c r="C66" s="316" t="s">
        <v>65</v>
      </c>
      <c r="D66" s="316" t="s">
        <v>327</v>
      </c>
      <c r="F66" s="317" t="s">
        <v>299</v>
      </c>
      <c r="G66" s="447" t="s">
        <v>301</v>
      </c>
      <c r="H66" s="362" t="s">
        <v>917</v>
      </c>
    </row>
    <row r="67" spans="1:8" ht="12.75" customHeight="1">
      <c r="A67" s="316">
        <v>4</v>
      </c>
      <c r="B67" s="316" t="s">
        <v>62</v>
      </c>
      <c r="C67" s="316" t="s">
        <v>65</v>
      </c>
      <c r="D67" s="316" t="s">
        <v>327</v>
      </c>
      <c r="F67" s="317" t="s">
        <v>299</v>
      </c>
      <c r="G67" s="447" t="s">
        <v>301</v>
      </c>
      <c r="H67" s="362" t="s">
        <v>917</v>
      </c>
    </row>
    <row r="68" spans="1:8" ht="12.75" customHeight="1">
      <c r="A68" s="316">
        <v>12</v>
      </c>
      <c r="B68" s="316" t="s">
        <v>62</v>
      </c>
      <c r="C68" s="316" t="s">
        <v>65</v>
      </c>
      <c r="D68" s="316" t="s">
        <v>327</v>
      </c>
      <c r="F68" s="317" t="s">
        <v>303</v>
      </c>
      <c r="G68" s="447" t="s">
        <v>304</v>
      </c>
      <c r="H68" s="362" t="s">
        <v>917</v>
      </c>
    </row>
    <row r="69" spans="1:8" ht="12.75" customHeight="1">
      <c r="A69" s="316">
        <v>16</v>
      </c>
      <c r="B69" s="316" t="s">
        <v>62</v>
      </c>
      <c r="C69" s="316" t="s">
        <v>65</v>
      </c>
      <c r="D69" s="316" t="s">
        <v>327</v>
      </c>
      <c r="F69" s="317" t="s">
        <v>305</v>
      </c>
      <c r="G69" s="447" t="s">
        <v>306</v>
      </c>
      <c r="H69" s="362" t="s">
        <v>917</v>
      </c>
    </row>
    <row r="70" spans="1:8" ht="12.75" customHeight="1">
      <c r="A70" s="316">
        <v>21</v>
      </c>
      <c r="B70" s="316" t="s">
        <v>62</v>
      </c>
      <c r="C70" s="316" t="s">
        <v>65</v>
      </c>
      <c r="D70" s="316" t="s">
        <v>327</v>
      </c>
      <c r="F70" s="317" t="s">
        <v>307</v>
      </c>
      <c r="G70" s="447" t="s">
        <v>308</v>
      </c>
      <c r="H70" s="362" t="s">
        <v>917</v>
      </c>
    </row>
    <row r="71" spans="1:8" ht="12.75" customHeight="1">
      <c r="A71" s="316">
        <v>26</v>
      </c>
      <c r="B71" s="316" t="s">
        <v>62</v>
      </c>
      <c r="C71" s="316" t="s">
        <v>65</v>
      </c>
      <c r="D71" s="316" t="s">
        <v>327</v>
      </c>
      <c r="F71" s="317" t="s">
        <v>309</v>
      </c>
      <c r="G71" s="447" t="s">
        <v>310</v>
      </c>
      <c r="H71" s="362" t="s">
        <v>917</v>
      </c>
    </row>
    <row r="72" spans="1:8" ht="12.75" customHeight="1">
      <c r="A72" s="316">
        <v>31</v>
      </c>
      <c r="B72" s="316" t="s">
        <v>62</v>
      </c>
      <c r="C72" s="316" t="s">
        <v>65</v>
      </c>
      <c r="D72" s="316" t="s">
        <v>327</v>
      </c>
      <c r="F72" s="317" t="s">
        <v>312</v>
      </c>
      <c r="G72" s="447" t="s">
        <v>313</v>
      </c>
      <c r="H72" s="362" t="s">
        <v>917</v>
      </c>
    </row>
    <row r="73" spans="1:8" ht="12.75" customHeight="1">
      <c r="A73" s="316">
        <v>32</v>
      </c>
      <c r="B73" s="316" t="s">
        <v>62</v>
      </c>
      <c r="C73" s="316" t="s">
        <v>65</v>
      </c>
      <c r="D73" s="316" t="s">
        <v>327</v>
      </c>
      <c r="F73" s="317" t="s">
        <v>312</v>
      </c>
      <c r="G73" s="447" t="s">
        <v>314</v>
      </c>
      <c r="H73" s="362" t="s">
        <v>917</v>
      </c>
    </row>
    <row r="74" spans="1:8" ht="12.75" customHeight="1">
      <c r="A74" s="316">
        <v>33</v>
      </c>
      <c r="B74" s="316" t="s">
        <v>62</v>
      </c>
      <c r="C74" s="316" t="s">
        <v>65</v>
      </c>
      <c r="D74" s="316" t="s">
        <v>327</v>
      </c>
      <c r="F74" s="317" t="s">
        <v>312</v>
      </c>
      <c r="G74" s="447" t="s">
        <v>315</v>
      </c>
      <c r="H74" s="362" t="s">
        <v>917</v>
      </c>
    </row>
    <row r="75" spans="1:8" ht="12.75" customHeight="1">
      <c r="A75" s="316">
        <v>34</v>
      </c>
      <c r="B75" s="316" t="s">
        <v>62</v>
      </c>
      <c r="C75" s="316" t="s">
        <v>65</v>
      </c>
      <c r="D75" s="316" t="s">
        <v>327</v>
      </c>
      <c r="F75" s="317" t="s">
        <v>312</v>
      </c>
      <c r="G75" s="447" t="s">
        <v>316</v>
      </c>
      <c r="H75" s="362" t="s">
        <v>917</v>
      </c>
    </row>
    <row r="76" spans="1:8" ht="12.75" customHeight="1">
      <c r="A76" s="316">
        <v>35</v>
      </c>
      <c r="B76" s="316" t="s">
        <v>62</v>
      </c>
      <c r="C76" s="316" t="s">
        <v>65</v>
      </c>
      <c r="D76" s="316" t="s">
        <v>327</v>
      </c>
      <c r="F76" s="317" t="s">
        <v>312</v>
      </c>
      <c r="G76" s="447" t="s">
        <v>317</v>
      </c>
      <c r="H76" s="362" t="s">
        <v>917</v>
      </c>
    </row>
    <row r="77" spans="1:8" ht="12.75" customHeight="1">
      <c r="A77" s="316">
        <v>39</v>
      </c>
      <c r="B77" s="316" t="s">
        <v>62</v>
      </c>
      <c r="C77" s="316" t="s">
        <v>65</v>
      </c>
      <c r="D77" s="316" t="s">
        <v>327</v>
      </c>
      <c r="F77" s="317" t="s">
        <v>318</v>
      </c>
      <c r="G77" s="447" t="s">
        <v>319</v>
      </c>
      <c r="H77" s="362" t="s">
        <v>917</v>
      </c>
    </row>
    <row r="78" spans="1:8" ht="12.75" customHeight="1">
      <c r="A78" s="316">
        <v>49</v>
      </c>
      <c r="B78" s="316" t="s">
        <v>62</v>
      </c>
      <c r="C78" s="316" t="s">
        <v>65</v>
      </c>
      <c r="D78" s="316" t="s">
        <v>327</v>
      </c>
      <c r="E78" s="316" t="s">
        <v>33</v>
      </c>
      <c r="F78" s="317" t="s">
        <v>320</v>
      </c>
      <c r="G78" s="447" t="s">
        <v>321</v>
      </c>
      <c r="H78" s="362" t="s">
        <v>917</v>
      </c>
    </row>
    <row r="79" spans="1:14" ht="12.75" customHeight="1">
      <c r="A79" s="329">
        <v>53</v>
      </c>
      <c r="B79" s="329" t="s">
        <v>62</v>
      </c>
      <c r="C79" s="329" t="s">
        <v>65</v>
      </c>
      <c r="D79" s="329" t="s">
        <v>327</v>
      </c>
      <c r="E79" s="329" t="s">
        <v>34</v>
      </c>
      <c r="F79" s="331" t="s">
        <v>330</v>
      </c>
      <c r="G79" s="452" t="s">
        <v>331</v>
      </c>
      <c r="H79" s="362" t="s">
        <v>917</v>
      </c>
      <c r="I79" s="329"/>
      <c r="J79" s="329"/>
      <c r="K79" s="329"/>
      <c r="L79" s="329"/>
      <c r="M79" s="329"/>
      <c r="N79" s="329"/>
    </row>
    <row r="80" spans="1:8" ht="12.75" customHeight="1">
      <c r="A80" s="316">
        <v>57</v>
      </c>
      <c r="B80" s="316" t="s">
        <v>62</v>
      </c>
      <c r="C80" s="316" t="s">
        <v>65</v>
      </c>
      <c r="D80" s="316" t="s">
        <v>327</v>
      </c>
      <c r="E80" s="316" t="s">
        <v>33</v>
      </c>
      <c r="F80" s="317" t="s">
        <v>332</v>
      </c>
      <c r="G80" s="447" t="s">
        <v>333</v>
      </c>
      <c r="H80" s="362" t="s">
        <v>917</v>
      </c>
    </row>
    <row r="81" spans="1:8" ht="12.75" customHeight="1">
      <c r="A81" s="316">
        <v>59</v>
      </c>
      <c r="B81" s="316" t="s">
        <v>62</v>
      </c>
      <c r="C81" s="316" t="s">
        <v>65</v>
      </c>
      <c r="D81" s="316" t="s">
        <v>327</v>
      </c>
      <c r="F81" s="317" t="s">
        <v>334</v>
      </c>
      <c r="G81" s="447" t="s">
        <v>335</v>
      </c>
      <c r="H81" s="362" t="s">
        <v>917</v>
      </c>
    </row>
    <row r="82" spans="1:8" ht="12.75" customHeight="1">
      <c r="A82" s="316">
        <v>60</v>
      </c>
      <c r="B82" s="316" t="s">
        <v>62</v>
      </c>
      <c r="C82" s="316" t="s">
        <v>65</v>
      </c>
      <c r="D82" s="316" t="s">
        <v>327</v>
      </c>
      <c r="F82" s="317" t="s">
        <v>336</v>
      </c>
      <c r="G82" s="447" t="s">
        <v>337</v>
      </c>
      <c r="H82" s="362" t="s">
        <v>917</v>
      </c>
    </row>
    <row r="83" spans="1:8" ht="12.75" customHeight="1">
      <c r="A83" s="316">
        <v>64</v>
      </c>
      <c r="B83" s="316" t="s">
        <v>62</v>
      </c>
      <c r="C83" s="316" t="s">
        <v>65</v>
      </c>
      <c r="D83" s="316" t="s">
        <v>327</v>
      </c>
      <c r="F83" s="317" t="s">
        <v>341</v>
      </c>
      <c r="G83" s="447" t="s">
        <v>342</v>
      </c>
      <c r="H83" s="362" t="s">
        <v>917</v>
      </c>
    </row>
    <row r="84" spans="1:8" ht="12.75" customHeight="1">
      <c r="A84" s="316">
        <v>65</v>
      </c>
      <c r="B84" s="316" t="s">
        <v>62</v>
      </c>
      <c r="C84" s="316" t="s">
        <v>65</v>
      </c>
      <c r="D84" s="316" t="s">
        <v>327</v>
      </c>
      <c r="F84" s="317" t="s">
        <v>343</v>
      </c>
      <c r="G84" s="447" t="s">
        <v>344</v>
      </c>
      <c r="H84" s="362" t="s">
        <v>917</v>
      </c>
    </row>
    <row r="85" spans="1:8" ht="12.75" customHeight="1">
      <c r="A85" s="316">
        <v>67</v>
      </c>
      <c r="B85" s="316" t="s">
        <v>62</v>
      </c>
      <c r="C85" s="316" t="s">
        <v>65</v>
      </c>
      <c r="D85" s="316" t="s">
        <v>327</v>
      </c>
      <c r="F85" s="317" t="s">
        <v>343</v>
      </c>
      <c r="G85" s="447" t="s">
        <v>346</v>
      </c>
      <c r="H85" s="362" t="s">
        <v>917</v>
      </c>
    </row>
    <row r="86" spans="1:8" ht="12.75" customHeight="1">
      <c r="A86" s="316">
        <v>68</v>
      </c>
      <c r="B86" s="316" t="s">
        <v>62</v>
      </c>
      <c r="C86" s="316" t="s">
        <v>65</v>
      </c>
      <c r="D86" s="316" t="s">
        <v>327</v>
      </c>
      <c r="F86" s="317" t="s">
        <v>343</v>
      </c>
      <c r="G86" s="447" t="s">
        <v>347</v>
      </c>
      <c r="H86" s="362" t="s">
        <v>917</v>
      </c>
    </row>
    <row r="87" spans="1:8" ht="12.75" customHeight="1">
      <c r="A87" s="316">
        <v>69</v>
      </c>
      <c r="B87" s="316" t="s">
        <v>62</v>
      </c>
      <c r="C87" s="316" t="s">
        <v>65</v>
      </c>
      <c r="D87" s="316" t="s">
        <v>327</v>
      </c>
      <c r="F87" s="317" t="s">
        <v>348</v>
      </c>
      <c r="G87" s="447" t="s">
        <v>349</v>
      </c>
      <c r="H87" s="362" t="s">
        <v>917</v>
      </c>
    </row>
    <row r="88" spans="1:8" ht="12.75" customHeight="1">
      <c r="A88" s="316">
        <v>71</v>
      </c>
      <c r="B88" s="316" t="s">
        <v>62</v>
      </c>
      <c r="C88" s="316" t="s">
        <v>65</v>
      </c>
      <c r="D88" s="316" t="s">
        <v>327</v>
      </c>
      <c r="F88" s="317" t="s">
        <v>350</v>
      </c>
      <c r="G88" s="447" t="s">
        <v>351</v>
      </c>
      <c r="H88" s="362" t="s">
        <v>917</v>
      </c>
    </row>
    <row r="89" spans="1:8" ht="12.75" customHeight="1">
      <c r="A89" s="316">
        <v>95</v>
      </c>
      <c r="B89" s="316" t="s">
        <v>62</v>
      </c>
      <c r="C89" s="316" t="s">
        <v>65</v>
      </c>
      <c r="D89" s="316" t="s">
        <v>327</v>
      </c>
      <c r="F89" s="317" t="s">
        <v>352</v>
      </c>
      <c r="G89" s="447" t="s">
        <v>353</v>
      </c>
      <c r="H89" s="362" t="s">
        <v>917</v>
      </c>
    </row>
    <row r="90" spans="1:8" ht="12.75" customHeight="1">
      <c r="A90" s="353">
        <v>98</v>
      </c>
      <c r="B90" s="316" t="s">
        <v>62</v>
      </c>
      <c r="C90" s="316" t="s">
        <v>65</v>
      </c>
      <c r="D90" s="316" t="s">
        <v>327</v>
      </c>
      <c r="F90" s="317" t="s">
        <v>354</v>
      </c>
      <c r="G90" s="447" t="s">
        <v>355</v>
      </c>
      <c r="H90" s="362" t="s">
        <v>917</v>
      </c>
    </row>
    <row r="91" spans="1:8" ht="12.75" customHeight="1">
      <c r="A91" s="353">
        <v>100</v>
      </c>
      <c r="B91" s="316" t="s">
        <v>62</v>
      </c>
      <c r="C91" s="316" t="s">
        <v>65</v>
      </c>
      <c r="D91" s="316" t="s">
        <v>327</v>
      </c>
      <c r="F91" s="317" t="s">
        <v>357</v>
      </c>
      <c r="G91" s="447" t="s">
        <v>372</v>
      </c>
      <c r="H91" s="362" t="s">
        <v>917</v>
      </c>
    </row>
    <row r="92" spans="1:8" ht="12.75" customHeight="1">
      <c r="A92" s="353">
        <v>101</v>
      </c>
      <c r="B92" s="316" t="s">
        <v>62</v>
      </c>
      <c r="C92" s="316" t="s">
        <v>65</v>
      </c>
      <c r="D92" s="316" t="s">
        <v>327</v>
      </c>
      <c r="F92" s="317" t="s">
        <v>357</v>
      </c>
      <c r="G92" s="447" t="s">
        <v>373</v>
      </c>
      <c r="H92" s="362" t="s">
        <v>917</v>
      </c>
    </row>
    <row r="93" spans="1:8" ht="12.75" customHeight="1">
      <c r="A93" s="353">
        <v>102</v>
      </c>
      <c r="B93" s="316" t="s">
        <v>62</v>
      </c>
      <c r="C93" s="316" t="s">
        <v>65</v>
      </c>
      <c r="D93" s="316" t="s">
        <v>327</v>
      </c>
      <c r="F93" s="317" t="s">
        <v>357</v>
      </c>
      <c r="G93" s="447" t="s">
        <v>374</v>
      </c>
      <c r="H93" s="362" t="s">
        <v>917</v>
      </c>
    </row>
    <row r="94" spans="1:8" ht="12.75" customHeight="1">
      <c r="A94" s="353">
        <v>103</v>
      </c>
      <c r="B94" s="316" t="s">
        <v>62</v>
      </c>
      <c r="C94" s="316" t="s">
        <v>65</v>
      </c>
      <c r="D94" s="316" t="s">
        <v>327</v>
      </c>
      <c r="F94" s="317" t="s">
        <v>357</v>
      </c>
      <c r="G94" s="447" t="s">
        <v>375</v>
      </c>
      <c r="H94" s="362" t="s">
        <v>917</v>
      </c>
    </row>
    <row r="95" spans="1:8" ht="12.75" customHeight="1">
      <c r="A95" s="353">
        <v>104</v>
      </c>
      <c r="B95" s="316" t="s">
        <v>62</v>
      </c>
      <c r="C95" s="316" t="s">
        <v>65</v>
      </c>
      <c r="D95" s="316" t="s">
        <v>327</v>
      </c>
      <c r="F95" s="317" t="s">
        <v>357</v>
      </c>
      <c r="G95" s="447" t="s">
        <v>376</v>
      </c>
      <c r="H95" s="362" t="s">
        <v>917</v>
      </c>
    </row>
    <row r="96" spans="1:8" ht="12.75" customHeight="1">
      <c r="A96" s="353">
        <v>108</v>
      </c>
      <c r="B96" s="316" t="s">
        <v>62</v>
      </c>
      <c r="C96" s="316" t="s">
        <v>65</v>
      </c>
      <c r="D96" s="316" t="s">
        <v>327</v>
      </c>
      <c r="F96" s="317" t="s">
        <v>359</v>
      </c>
      <c r="G96" s="447" t="s">
        <v>377</v>
      </c>
      <c r="H96" s="362" t="s">
        <v>917</v>
      </c>
    </row>
    <row r="97" spans="1:8" ht="12.75" customHeight="1">
      <c r="A97" s="353">
        <v>109</v>
      </c>
      <c r="B97" s="316" t="s">
        <v>62</v>
      </c>
      <c r="C97" s="316" t="s">
        <v>65</v>
      </c>
      <c r="D97" s="316" t="s">
        <v>327</v>
      </c>
      <c r="F97" s="317" t="s">
        <v>359</v>
      </c>
      <c r="G97" s="447" t="s">
        <v>378</v>
      </c>
      <c r="H97" s="362" t="s">
        <v>917</v>
      </c>
    </row>
    <row r="98" spans="1:8" ht="12.75" customHeight="1">
      <c r="A98" s="353">
        <v>110</v>
      </c>
      <c r="B98" s="316" t="s">
        <v>62</v>
      </c>
      <c r="C98" s="316" t="s">
        <v>65</v>
      </c>
      <c r="D98" s="316" t="s">
        <v>327</v>
      </c>
      <c r="F98" s="317" t="s">
        <v>360</v>
      </c>
      <c r="G98" s="447" t="s">
        <v>379</v>
      </c>
      <c r="H98" s="362" t="s">
        <v>917</v>
      </c>
    </row>
    <row r="99" spans="1:8" ht="12.75" customHeight="1">
      <c r="A99" s="353">
        <v>111</v>
      </c>
      <c r="B99" s="316" t="s">
        <v>62</v>
      </c>
      <c r="C99" s="316" t="s">
        <v>65</v>
      </c>
      <c r="D99" s="316" t="s">
        <v>327</v>
      </c>
      <c r="F99" s="317" t="s">
        <v>360</v>
      </c>
      <c r="G99" s="447" t="s">
        <v>380</v>
      </c>
      <c r="H99" s="362" t="s">
        <v>917</v>
      </c>
    </row>
    <row r="100" spans="1:8" ht="12.75" customHeight="1">
      <c r="A100" s="353">
        <v>112</v>
      </c>
      <c r="B100" s="316" t="s">
        <v>62</v>
      </c>
      <c r="C100" s="316" t="s">
        <v>65</v>
      </c>
      <c r="D100" s="316" t="s">
        <v>327</v>
      </c>
      <c r="F100" s="317" t="s">
        <v>360</v>
      </c>
      <c r="G100" s="447" t="s">
        <v>381</v>
      </c>
      <c r="H100" s="362" t="s">
        <v>917</v>
      </c>
    </row>
    <row r="101" spans="1:8" ht="12.75" customHeight="1">
      <c r="A101" s="353">
        <v>119</v>
      </c>
      <c r="B101" s="316" t="s">
        <v>62</v>
      </c>
      <c r="C101" s="316" t="s">
        <v>65</v>
      </c>
      <c r="D101" s="316" t="s">
        <v>327</v>
      </c>
      <c r="F101" s="317" t="s">
        <v>361</v>
      </c>
      <c r="G101" s="447" t="s">
        <v>382</v>
      </c>
      <c r="H101" s="362" t="s">
        <v>917</v>
      </c>
    </row>
    <row r="102" spans="1:8" ht="12.75" customHeight="1">
      <c r="A102" s="353">
        <v>120</v>
      </c>
      <c r="B102" s="316" t="s">
        <v>62</v>
      </c>
      <c r="C102" s="316" t="s">
        <v>65</v>
      </c>
      <c r="D102" s="316" t="s">
        <v>327</v>
      </c>
      <c r="F102" s="317" t="s">
        <v>361</v>
      </c>
      <c r="G102" s="447" t="s">
        <v>383</v>
      </c>
      <c r="H102" s="362" t="s">
        <v>917</v>
      </c>
    </row>
    <row r="103" spans="1:8" ht="12.75" customHeight="1">
      <c r="A103" s="353">
        <v>121</v>
      </c>
      <c r="B103" s="316" t="s">
        <v>62</v>
      </c>
      <c r="C103" s="316" t="s">
        <v>65</v>
      </c>
      <c r="D103" s="316" t="s">
        <v>327</v>
      </c>
      <c r="F103" s="317" t="s">
        <v>361</v>
      </c>
      <c r="G103" s="447" t="s">
        <v>384</v>
      </c>
      <c r="H103" s="362" t="s">
        <v>917</v>
      </c>
    </row>
    <row r="104" spans="1:8" ht="12.75" customHeight="1">
      <c r="A104" s="353">
        <v>122</v>
      </c>
      <c r="B104" s="316" t="s">
        <v>62</v>
      </c>
      <c r="C104" s="316" t="s">
        <v>65</v>
      </c>
      <c r="D104" s="316" t="s">
        <v>327</v>
      </c>
      <c r="F104" s="317" t="s">
        <v>361</v>
      </c>
      <c r="G104" s="447" t="s">
        <v>385</v>
      </c>
      <c r="H104" s="362" t="s">
        <v>917</v>
      </c>
    </row>
    <row r="105" spans="1:8" ht="12.75" customHeight="1">
      <c r="A105" s="353">
        <v>123</v>
      </c>
      <c r="B105" s="316" t="s">
        <v>62</v>
      </c>
      <c r="C105" s="316" t="s">
        <v>65</v>
      </c>
      <c r="D105" s="316" t="s">
        <v>327</v>
      </c>
      <c r="F105" s="317" t="s">
        <v>362</v>
      </c>
      <c r="G105" s="447" t="s">
        <v>386</v>
      </c>
      <c r="H105" s="362" t="s">
        <v>917</v>
      </c>
    </row>
    <row r="106" spans="1:8" ht="12.75" customHeight="1">
      <c r="A106" s="353">
        <v>125</v>
      </c>
      <c r="B106" s="316" t="s">
        <v>62</v>
      </c>
      <c r="C106" s="316" t="s">
        <v>65</v>
      </c>
      <c r="D106" s="316" t="s">
        <v>327</v>
      </c>
      <c r="F106" s="317" t="s">
        <v>363</v>
      </c>
      <c r="G106" s="447" t="s">
        <v>387</v>
      </c>
      <c r="H106" s="362" t="s">
        <v>917</v>
      </c>
    </row>
    <row r="107" spans="1:8" ht="12.75" customHeight="1">
      <c r="A107" s="353">
        <v>126</v>
      </c>
      <c r="B107" s="316" t="s">
        <v>62</v>
      </c>
      <c r="C107" s="316" t="s">
        <v>65</v>
      </c>
      <c r="D107" s="316" t="s">
        <v>327</v>
      </c>
      <c r="F107" s="317" t="s">
        <v>363</v>
      </c>
      <c r="G107" s="447" t="s">
        <v>388</v>
      </c>
      <c r="H107" s="362" t="s">
        <v>917</v>
      </c>
    </row>
    <row r="108" spans="1:8" ht="12.75" customHeight="1">
      <c r="A108" s="353">
        <v>127</v>
      </c>
      <c r="B108" s="316" t="s">
        <v>62</v>
      </c>
      <c r="C108" s="316" t="s">
        <v>65</v>
      </c>
      <c r="D108" s="316" t="s">
        <v>327</v>
      </c>
      <c r="F108" s="317" t="s">
        <v>363</v>
      </c>
      <c r="G108" s="447" t="s">
        <v>389</v>
      </c>
      <c r="H108" s="362" t="s">
        <v>917</v>
      </c>
    </row>
    <row r="109" spans="1:8" ht="12.75" customHeight="1">
      <c r="A109" s="353">
        <v>136</v>
      </c>
      <c r="B109" s="316" t="s">
        <v>62</v>
      </c>
      <c r="C109" s="316" t="s">
        <v>65</v>
      </c>
      <c r="D109" s="316" t="s">
        <v>327</v>
      </c>
      <c r="F109" s="317" t="s">
        <v>363</v>
      </c>
      <c r="G109" s="447" t="s">
        <v>390</v>
      </c>
      <c r="H109" s="362" t="s">
        <v>917</v>
      </c>
    </row>
    <row r="110" spans="1:8" ht="12.75" customHeight="1">
      <c r="A110" s="353">
        <v>137</v>
      </c>
      <c r="B110" s="316" t="s">
        <v>62</v>
      </c>
      <c r="C110" s="316" t="s">
        <v>65</v>
      </c>
      <c r="D110" s="316" t="s">
        <v>327</v>
      </c>
      <c r="F110" s="317" t="s">
        <v>363</v>
      </c>
      <c r="G110" s="447" t="s">
        <v>185</v>
      </c>
      <c r="H110" s="362" t="s">
        <v>917</v>
      </c>
    </row>
    <row r="111" spans="1:8" ht="12.75" customHeight="1">
      <c r="A111" s="353">
        <v>138</v>
      </c>
      <c r="B111" s="316" t="s">
        <v>62</v>
      </c>
      <c r="C111" s="316" t="s">
        <v>65</v>
      </c>
      <c r="D111" s="316" t="s">
        <v>327</v>
      </c>
      <c r="F111" s="317" t="s">
        <v>363</v>
      </c>
      <c r="G111" s="447" t="s">
        <v>391</v>
      </c>
      <c r="H111" s="362" t="s">
        <v>917</v>
      </c>
    </row>
    <row r="112" spans="1:8" ht="12.75" customHeight="1">
      <c r="A112" s="353">
        <v>140</v>
      </c>
      <c r="B112" s="316" t="s">
        <v>62</v>
      </c>
      <c r="C112" s="316" t="s">
        <v>65</v>
      </c>
      <c r="D112" s="316" t="s">
        <v>327</v>
      </c>
      <c r="F112" s="317" t="s">
        <v>364</v>
      </c>
      <c r="G112" s="447" t="s">
        <v>392</v>
      </c>
      <c r="H112" s="362" t="s">
        <v>917</v>
      </c>
    </row>
    <row r="113" spans="1:8" ht="12.75" customHeight="1">
      <c r="A113" s="353">
        <v>142</v>
      </c>
      <c r="B113" s="316" t="s">
        <v>62</v>
      </c>
      <c r="C113" s="316" t="s">
        <v>65</v>
      </c>
      <c r="D113" s="316" t="s">
        <v>327</v>
      </c>
      <c r="F113" s="317" t="s">
        <v>366</v>
      </c>
      <c r="G113" s="447" t="s">
        <v>393</v>
      </c>
      <c r="H113" s="362" t="s">
        <v>917</v>
      </c>
    </row>
    <row r="114" spans="1:8" ht="12.75" customHeight="1">
      <c r="A114" s="353">
        <v>143</v>
      </c>
      <c r="B114" s="316" t="s">
        <v>62</v>
      </c>
      <c r="C114" s="316" t="s">
        <v>65</v>
      </c>
      <c r="D114" s="316" t="s">
        <v>327</v>
      </c>
      <c r="F114" s="317" t="s">
        <v>367</v>
      </c>
      <c r="G114" s="447" t="s">
        <v>394</v>
      </c>
      <c r="H114" s="362" t="s">
        <v>917</v>
      </c>
    </row>
    <row r="115" spans="1:8" ht="12.75" customHeight="1">
      <c r="A115" s="353">
        <v>144</v>
      </c>
      <c r="B115" s="316" t="s">
        <v>62</v>
      </c>
      <c r="C115" s="316" t="s">
        <v>65</v>
      </c>
      <c r="D115" s="316" t="s">
        <v>327</v>
      </c>
      <c r="F115" s="317" t="s">
        <v>367</v>
      </c>
      <c r="G115" s="447" t="s">
        <v>395</v>
      </c>
      <c r="H115" s="362" t="s">
        <v>917</v>
      </c>
    </row>
    <row r="116" spans="1:8" ht="12.75" customHeight="1">
      <c r="A116" s="353">
        <v>145</v>
      </c>
      <c r="B116" s="316" t="s">
        <v>62</v>
      </c>
      <c r="C116" s="316" t="s">
        <v>65</v>
      </c>
      <c r="D116" s="316" t="s">
        <v>327</v>
      </c>
      <c r="F116" s="317" t="s">
        <v>367</v>
      </c>
      <c r="G116" s="447" t="s">
        <v>396</v>
      </c>
      <c r="H116" s="362" t="s">
        <v>917</v>
      </c>
    </row>
    <row r="117" spans="1:8" ht="12.75" customHeight="1">
      <c r="A117" s="353">
        <v>146</v>
      </c>
      <c r="B117" s="316" t="s">
        <v>62</v>
      </c>
      <c r="C117" s="316" t="s">
        <v>65</v>
      </c>
      <c r="D117" s="316" t="s">
        <v>327</v>
      </c>
      <c r="F117" s="317" t="s">
        <v>367</v>
      </c>
      <c r="G117" s="447" t="s">
        <v>397</v>
      </c>
      <c r="H117" s="362" t="s">
        <v>917</v>
      </c>
    </row>
    <row r="118" spans="1:8" ht="12.75" customHeight="1">
      <c r="A118" s="353">
        <v>147</v>
      </c>
      <c r="B118" s="316" t="s">
        <v>62</v>
      </c>
      <c r="C118" s="316" t="s">
        <v>65</v>
      </c>
      <c r="D118" s="316" t="s">
        <v>327</v>
      </c>
      <c r="F118" s="317" t="s">
        <v>367</v>
      </c>
      <c r="G118" s="447" t="s">
        <v>398</v>
      </c>
      <c r="H118" s="362" t="s">
        <v>917</v>
      </c>
    </row>
    <row r="119" spans="1:8" ht="12.75" customHeight="1">
      <c r="A119" s="353">
        <v>152</v>
      </c>
      <c r="B119" s="316" t="s">
        <v>62</v>
      </c>
      <c r="C119" s="316" t="s">
        <v>65</v>
      </c>
      <c r="D119" s="316" t="s">
        <v>327</v>
      </c>
      <c r="F119" s="317" t="s">
        <v>368</v>
      </c>
      <c r="G119" s="447" t="s">
        <v>399</v>
      </c>
      <c r="H119" s="362" t="s">
        <v>917</v>
      </c>
    </row>
    <row r="120" spans="1:8" ht="12.75" customHeight="1">
      <c r="A120" s="353">
        <v>153</v>
      </c>
      <c r="B120" s="316" t="s">
        <v>62</v>
      </c>
      <c r="C120" s="316" t="s">
        <v>65</v>
      </c>
      <c r="D120" s="316" t="s">
        <v>327</v>
      </c>
      <c r="F120" s="317" t="s">
        <v>369</v>
      </c>
      <c r="G120" s="447" t="s">
        <v>400</v>
      </c>
      <c r="H120" s="362" t="s">
        <v>917</v>
      </c>
    </row>
    <row r="121" spans="1:8" ht="12.75" customHeight="1">
      <c r="A121" s="353">
        <v>154</v>
      </c>
      <c r="B121" s="316" t="s">
        <v>62</v>
      </c>
      <c r="C121" s="316" t="s">
        <v>65</v>
      </c>
      <c r="D121" s="316" t="s">
        <v>327</v>
      </c>
      <c r="F121" s="317" t="s">
        <v>369</v>
      </c>
      <c r="G121" s="447" t="s">
        <v>401</v>
      </c>
      <c r="H121" s="362" t="s">
        <v>917</v>
      </c>
    </row>
    <row r="122" spans="1:8" ht="12.75" customHeight="1">
      <c r="A122" s="353">
        <v>159</v>
      </c>
      <c r="B122" s="316" t="s">
        <v>62</v>
      </c>
      <c r="C122" s="316" t="s">
        <v>65</v>
      </c>
      <c r="D122" s="316" t="s">
        <v>327</v>
      </c>
      <c r="F122" s="317" t="s">
        <v>370</v>
      </c>
      <c r="G122" s="447" t="s">
        <v>402</v>
      </c>
      <c r="H122" s="362" t="s">
        <v>917</v>
      </c>
    </row>
    <row r="123" spans="1:8" ht="12.75" customHeight="1">
      <c r="A123" s="353">
        <v>161</v>
      </c>
      <c r="B123" s="316" t="s">
        <v>62</v>
      </c>
      <c r="C123" s="316" t="s">
        <v>65</v>
      </c>
      <c r="D123" s="316" t="s">
        <v>327</v>
      </c>
      <c r="F123" s="317" t="s">
        <v>370</v>
      </c>
      <c r="G123" s="447" t="s">
        <v>402</v>
      </c>
      <c r="H123" s="362" t="s">
        <v>917</v>
      </c>
    </row>
    <row r="124" spans="1:8" ht="12.75" customHeight="1">
      <c r="A124" s="353">
        <v>162</v>
      </c>
      <c r="B124" s="316" t="s">
        <v>62</v>
      </c>
      <c r="C124" s="316" t="s">
        <v>65</v>
      </c>
      <c r="D124" s="316" t="s">
        <v>327</v>
      </c>
      <c r="F124" s="317" t="s">
        <v>370</v>
      </c>
      <c r="G124" s="447" t="s">
        <v>402</v>
      </c>
      <c r="H124" s="362" t="s">
        <v>917</v>
      </c>
    </row>
    <row r="125" spans="1:8" ht="12.75" customHeight="1">
      <c r="A125" s="353">
        <v>164</v>
      </c>
      <c r="B125" s="316" t="s">
        <v>62</v>
      </c>
      <c r="C125" s="316" t="s">
        <v>65</v>
      </c>
      <c r="D125" s="316" t="s">
        <v>327</v>
      </c>
      <c r="F125" s="317" t="s">
        <v>370</v>
      </c>
      <c r="G125" s="447" t="s">
        <v>403</v>
      </c>
      <c r="H125" s="362" t="s">
        <v>917</v>
      </c>
    </row>
    <row r="126" spans="1:8" ht="12.75" customHeight="1">
      <c r="A126" s="353">
        <v>166</v>
      </c>
      <c r="B126" s="316" t="s">
        <v>62</v>
      </c>
      <c r="C126" s="316" t="s">
        <v>65</v>
      </c>
      <c r="D126" s="316" t="s">
        <v>327</v>
      </c>
      <c r="F126" s="317" t="s">
        <v>371</v>
      </c>
      <c r="G126" s="447" t="s">
        <v>404</v>
      </c>
      <c r="H126" s="362" t="s">
        <v>917</v>
      </c>
    </row>
    <row r="127" spans="1:8" ht="12.75" customHeight="1">
      <c r="A127" s="353">
        <v>167</v>
      </c>
      <c r="B127" s="316" t="s">
        <v>62</v>
      </c>
      <c r="C127" s="316" t="s">
        <v>65</v>
      </c>
      <c r="D127" s="316" t="s">
        <v>327</v>
      </c>
      <c r="F127" s="317" t="s">
        <v>371</v>
      </c>
      <c r="G127" s="447" t="s">
        <v>405</v>
      </c>
      <c r="H127" s="362" t="s">
        <v>917</v>
      </c>
    </row>
    <row r="128" spans="1:8" ht="12.75" customHeight="1">
      <c r="A128" s="353">
        <v>168</v>
      </c>
      <c r="B128" s="316" t="s">
        <v>62</v>
      </c>
      <c r="C128" s="316" t="s">
        <v>65</v>
      </c>
      <c r="D128" s="316" t="s">
        <v>327</v>
      </c>
      <c r="F128" s="317" t="s">
        <v>364</v>
      </c>
      <c r="G128" s="447" t="s">
        <v>406</v>
      </c>
      <c r="H128" s="362" t="s">
        <v>917</v>
      </c>
    </row>
    <row r="129" spans="1:9" ht="12.75" customHeight="1">
      <c r="A129" s="353">
        <v>171</v>
      </c>
      <c r="B129" s="316" t="s">
        <v>62</v>
      </c>
      <c r="C129" s="316" t="s">
        <v>65</v>
      </c>
      <c r="D129" s="316" t="s">
        <v>327</v>
      </c>
      <c r="F129" s="317" t="s">
        <v>409</v>
      </c>
      <c r="G129" s="447" t="s">
        <v>419</v>
      </c>
      <c r="H129" s="362" t="s">
        <v>917</v>
      </c>
      <c r="I129"/>
    </row>
    <row r="130" spans="1:9" ht="12.75" customHeight="1">
      <c r="A130" s="353">
        <v>173</v>
      </c>
      <c r="B130" s="316" t="s">
        <v>62</v>
      </c>
      <c r="C130" s="316" t="s">
        <v>65</v>
      </c>
      <c r="D130" s="316" t="s">
        <v>327</v>
      </c>
      <c r="F130" s="317" t="s">
        <v>409</v>
      </c>
      <c r="G130" s="447" t="s">
        <v>420</v>
      </c>
      <c r="H130" s="362" t="s">
        <v>917</v>
      </c>
      <c r="I130"/>
    </row>
    <row r="131" spans="1:9" ht="12.75" customHeight="1">
      <c r="A131" s="353">
        <v>175</v>
      </c>
      <c r="B131" s="316" t="s">
        <v>62</v>
      </c>
      <c r="C131" s="316" t="s">
        <v>65</v>
      </c>
      <c r="D131" s="316" t="s">
        <v>327</v>
      </c>
      <c r="F131" s="317" t="s">
        <v>409</v>
      </c>
      <c r="G131" s="447" t="s">
        <v>421</v>
      </c>
      <c r="H131" s="362" t="s">
        <v>917</v>
      </c>
      <c r="I131"/>
    </row>
    <row r="132" spans="1:9" ht="12.75" customHeight="1">
      <c r="A132" s="353">
        <v>176</v>
      </c>
      <c r="B132" s="316" t="s">
        <v>62</v>
      </c>
      <c r="C132" s="316" t="s">
        <v>65</v>
      </c>
      <c r="D132" s="316" t="s">
        <v>327</v>
      </c>
      <c r="F132" s="317" t="s">
        <v>409</v>
      </c>
      <c r="G132" s="447" t="s">
        <v>422</v>
      </c>
      <c r="H132" s="362" t="s">
        <v>917</v>
      </c>
      <c r="I132"/>
    </row>
    <row r="133" spans="1:8" ht="12.75" customHeight="1">
      <c r="A133" s="353">
        <v>184</v>
      </c>
      <c r="B133" s="316" t="s">
        <v>62</v>
      </c>
      <c r="C133" s="316" t="s">
        <v>65</v>
      </c>
      <c r="D133" s="316" t="s">
        <v>327</v>
      </c>
      <c r="F133" s="317" t="s">
        <v>410</v>
      </c>
      <c r="G133" s="447" t="s">
        <v>423</v>
      </c>
      <c r="H133" s="362" t="s">
        <v>917</v>
      </c>
    </row>
    <row r="134" spans="1:8" ht="12.75" customHeight="1">
      <c r="A134" s="353">
        <v>185</v>
      </c>
      <c r="B134" s="316" t="s">
        <v>62</v>
      </c>
      <c r="C134" s="316" t="s">
        <v>65</v>
      </c>
      <c r="D134" s="316" t="s">
        <v>327</v>
      </c>
      <c r="F134" s="317" t="s">
        <v>410</v>
      </c>
      <c r="G134" s="447" t="s">
        <v>424</v>
      </c>
      <c r="H134" s="362" t="s">
        <v>917</v>
      </c>
    </row>
    <row r="135" spans="1:8" ht="12.75" customHeight="1">
      <c r="A135" s="353">
        <v>187</v>
      </c>
      <c r="B135" s="316" t="s">
        <v>62</v>
      </c>
      <c r="C135" s="316" t="s">
        <v>65</v>
      </c>
      <c r="D135" s="316" t="s">
        <v>327</v>
      </c>
      <c r="F135" s="317" t="s">
        <v>410</v>
      </c>
      <c r="G135" s="447" t="s">
        <v>425</v>
      </c>
      <c r="H135" s="362" t="s">
        <v>917</v>
      </c>
    </row>
    <row r="136" spans="1:8" ht="12.75" customHeight="1">
      <c r="A136" s="353">
        <v>188</v>
      </c>
      <c r="B136" s="316" t="s">
        <v>62</v>
      </c>
      <c r="C136" s="316" t="s">
        <v>65</v>
      </c>
      <c r="D136" s="316" t="s">
        <v>327</v>
      </c>
      <c r="F136" s="317" t="s">
        <v>410</v>
      </c>
      <c r="G136" s="447" t="s">
        <v>426</v>
      </c>
      <c r="H136" s="362" t="s">
        <v>917</v>
      </c>
    </row>
    <row r="137" spans="1:14" ht="12.75" customHeight="1">
      <c r="A137" s="329">
        <v>190</v>
      </c>
      <c r="B137" s="329" t="s">
        <v>62</v>
      </c>
      <c r="C137" s="329" t="s">
        <v>65</v>
      </c>
      <c r="D137" s="329" t="s">
        <v>327</v>
      </c>
      <c r="E137" s="329" t="s">
        <v>34</v>
      </c>
      <c r="F137" s="317" t="s">
        <v>411</v>
      </c>
      <c r="G137" s="452" t="s">
        <v>427</v>
      </c>
      <c r="H137" s="362" t="s">
        <v>917</v>
      </c>
      <c r="I137" s="329"/>
      <c r="J137" s="329"/>
      <c r="K137" s="329"/>
      <c r="L137" s="329"/>
      <c r="N137" s="329"/>
    </row>
    <row r="138" spans="1:8" ht="12.75" customHeight="1">
      <c r="A138" s="353">
        <v>191</v>
      </c>
      <c r="B138" s="316" t="s">
        <v>62</v>
      </c>
      <c r="C138" s="316" t="s">
        <v>65</v>
      </c>
      <c r="D138" s="316" t="s">
        <v>327</v>
      </c>
      <c r="F138" s="317" t="s">
        <v>411</v>
      </c>
      <c r="G138" s="447" t="s">
        <v>428</v>
      </c>
      <c r="H138" s="362" t="s">
        <v>917</v>
      </c>
    </row>
    <row r="139" spans="1:8" ht="12.75" customHeight="1">
      <c r="A139" s="353">
        <v>193</v>
      </c>
      <c r="B139" s="316" t="s">
        <v>62</v>
      </c>
      <c r="C139" s="316" t="s">
        <v>65</v>
      </c>
      <c r="D139" s="316" t="s">
        <v>327</v>
      </c>
      <c r="F139" s="317" t="s">
        <v>411</v>
      </c>
      <c r="G139" s="447" t="s">
        <v>311</v>
      </c>
      <c r="H139" s="362" t="s">
        <v>917</v>
      </c>
    </row>
    <row r="140" spans="1:8" ht="12.75" customHeight="1">
      <c r="A140" s="353">
        <v>195</v>
      </c>
      <c r="B140" s="316" t="s">
        <v>62</v>
      </c>
      <c r="C140" s="316" t="s">
        <v>65</v>
      </c>
      <c r="D140" s="316" t="s">
        <v>327</v>
      </c>
      <c r="F140" s="317" t="s">
        <v>411</v>
      </c>
      <c r="G140" s="447" t="s">
        <v>175</v>
      </c>
      <c r="H140" s="362" t="s">
        <v>917</v>
      </c>
    </row>
    <row r="141" spans="1:8" ht="12.75" customHeight="1">
      <c r="A141" s="353">
        <v>196</v>
      </c>
      <c r="B141" s="316" t="s">
        <v>62</v>
      </c>
      <c r="C141" s="316" t="s">
        <v>65</v>
      </c>
      <c r="D141" s="316" t="s">
        <v>327</v>
      </c>
      <c r="F141" s="317" t="s">
        <v>411</v>
      </c>
      <c r="G141" s="447" t="s">
        <v>429</v>
      </c>
      <c r="H141" s="362" t="s">
        <v>917</v>
      </c>
    </row>
    <row r="142" spans="1:8" ht="12.75" customHeight="1">
      <c r="A142" s="353">
        <v>197</v>
      </c>
      <c r="B142" s="316" t="s">
        <v>62</v>
      </c>
      <c r="C142" s="316" t="s">
        <v>65</v>
      </c>
      <c r="D142" s="316" t="s">
        <v>327</v>
      </c>
      <c r="F142" s="317" t="s">
        <v>411</v>
      </c>
      <c r="G142" s="447" t="s">
        <v>430</v>
      </c>
      <c r="H142" s="362" t="s">
        <v>917</v>
      </c>
    </row>
    <row r="143" spans="1:8" ht="12.75" customHeight="1">
      <c r="A143" s="353">
        <v>198</v>
      </c>
      <c r="B143" s="316" t="s">
        <v>62</v>
      </c>
      <c r="C143" s="316" t="s">
        <v>65</v>
      </c>
      <c r="D143" s="316" t="s">
        <v>327</v>
      </c>
      <c r="F143" s="317" t="s">
        <v>411</v>
      </c>
      <c r="G143" s="447" t="s">
        <v>431</v>
      </c>
      <c r="H143" s="362" t="s">
        <v>917</v>
      </c>
    </row>
    <row r="144" spans="1:8" ht="12.75" customHeight="1">
      <c r="A144" s="353">
        <v>199</v>
      </c>
      <c r="B144" s="316" t="s">
        <v>62</v>
      </c>
      <c r="C144" s="316" t="s">
        <v>65</v>
      </c>
      <c r="D144" s="316" t="s">
        <v>327</v>
      </c>
      <c r="F144" s="317" t="s">
        <v>411</v>
      </c>
      <c r="G144" s="447" t="s">
        <v>432</v>
      </c>
      <c r="H144" s="362" t="s">
        <v>917</v>
      </c>
    </row>
    <row r="145" spans="1:8" ht="12.75" customHeight="1">
      <c r="A145" s="353">
        <v>200</v>
      </c>
      <c r="B145" s="316" t="s">
        <v>62</v>
      </c>
      <c r="C145" s="316" t="s">
        <v>65</v>
      </c>
      <c r="D145" s="316" t="s">
        <v>327</v>
      </c>
      <c r="F145" s="317" t="s">
        <v>411</v>
      </c>
      <c r="G145" s="447" t="s">
        <v>433</v>
      </c>
      <c r="H145" s="362" t="s">
        <v>917</v>
      </c>
    </row>
    <row r="146" spans="1:8" ht="12.75" customHeight="1">
      <c r="A146" s="353">
        <v>201</v>
      </c>
      <c r="B146" s="316" t="s">
        <v>62</v>
      </c>
      <c r="C146" s="316" t="s">
        <v>65</v>
      </c>
      <c r="D146" s="316" t="s">
        <v>327</v>
      </c>
      <c r="F146" s="317" t="s">
        <v>411</v>
      </c>
      <c r="G146" s="447" t="s">
        <v>434</v>
      </c>
      <c r="H146" s="362" t="s">
        <v>917</v>
      </c>
    </row>
    <row r="147" spans="1:8" ht="12.75" customHeight="1">
      <c r="A147" s="353">
        <v>202</v>
      </c>
      <c r="B147" s="316" t="s">
        <v>62</v>
      </c>
      <c r="C147" s="316" t="s">
        <v>65</v>
      </c>
      <c r="D147" s="316" t="s">
        <v>327</v>
      </c>
      <c r="F147" s="317" t="s">
        <v>411</v>
      </c>
      <c r="G147" s="447" t="s">
        <v>435</v>
      </c>
      <c r="H147" s="362" t="s">
        <v>917</v>
      </c>
    </row>
    <row r="148" spans="1:8" ht="12.75" customHeight="1">
      <c r="A148" s="353">
        <v>203</v>
      </c>
      <c r="B148" s="316" t="s">
        <v>62</v>
      </c>
      <c r="C148" s="316" t="s">
        <v>65</v>
      </c>
      <c r="D148" s="316" t="s">
        <v>327</v>
      </c>
      <c r="F148" s="317" t="s">
        <v>411</v>
      </c>
      <c r="G148" s="447" t="s">
        <v>451</v>
      </c>
      <c r="H148" s="362" t="s">
        <v>917</v>
      </c>
    </row>
    <row r="149" spans="1:8" ht="12.75" customHeight="1">
      <c r="A149" s="353">
        <v>204</v>
      </c>
      <c r="B149" s="316" t="s">
        <v>62</v>
      </c>
      <c r="C149" s="316" t="s">
        <v>65</v>
      </c>
      <c r="D149" s="316" t="s">
        <v>327</v>
      </c>
      <c r="F149" s="317" t="s">
        <v>411</v>
      </c>
      <c r="G149" s="447" t="s">
        <v>452</v>
      </c>
      <c r="H149" s="362" t="s">
        <v>917</v>
      </c>
    </row>
    <row r="150" spans="1:8" ht="12.75" customHeight="1">
      <c r="A150" s="353">
        <v>205</v>
      </c>
      <c r="B150" s="316" t="s">
        <v>62</v>
      </c>
      <c r="C150" s="316" t="s">
        <v>65</v>
      </c>
      <c r="D150" s="316" t="s">
        <v>327</v>
      </c>
      <c r="F150" s="317" t="s">
        <v>411</v>
      </c>
      <c r="G150" s="447" t="s">
        <v>453</v>
      </c>
      <c r="H150" s="362" t="s">
        <v>917</v>
      </c>
    </row>
    <row r="151" spans="1:8" ht="12.75" customHeight="1">
      <c r="A151" s="353">
        <v>206</v>
      </c>
      <c r="B151" s="316" t="s">
        <v>62</v>
      </c>
      <c r="C151" s="316" t="s">
        <v>65</v>
      </c>
      <c r="D151" s="316" t="s">
        <v>327</v>
      </c>
      <c r="F151" s="317" t="s">
        <v>411</v>
      </c>
      <c r="G151" s="447" t="s">
        <v>454</v>
      </c>
      <c r="H151" s="362" t="s">
        <v>917</v>
      </c>
    </row>
    <row r="152" spans="1:8" ht="12.75" customHeight="1">
      <c r="A152" s="353">
        <v>207</v>
      </c>
      <c r="B152" s="316" t="s">
        <v>62</v>
      </c>
      <c r="C152" s="316" t="s">
        <v>65</v>
      </c>
      <c r="D152" s="316" t="s">
        <v>327</v>
      </c>
      <c r="F152" s="317" t="s">
        <v>411</v>
      </c>
      <c r="G152" s="447" t="s">
        <v>433</v>
      </c>
      <c r="H152" s="362" t="s">
        <v>917</v>
      </c>
    </row>
    <row r="153" spans="1:8" ht="12.75" customHeight="1">
      <c r="A153" s="353">
        <v>208</v>
      </c>
      <c r="B153" s="316" t="s">
        <v>62</v>
      </c>
      <c r="C153" s="316" t="s">
        <v>65</v>
      </c>
      <c r="D153" s="316" t="s">
        <v>327</v>
      </c>
      <c r="F153" s="317" t="s">
        <v>411</v>
      </c>
      <c r="G153" s="447" t="s">
        <v>432</v>
      </c>
      <c r="H153" s="362" t="s">
        <v>917</v>
      </c>
    </row>
    <row r="154" spans="1:8" ht="12.75" customHeight="1">
      <c r="A154" s="353">
        <v>209</v>
      </c>
      <c r="B154" s="316" t="s">
        <v>62</v>
      </c>
      <c r="C154" s="316" t="s">
        <v>65</v>
      </c>
      <c r="D154" s="316" t="s">
        <v>327</v>
      </c>
      <c r="F154" s="317" t="s">
        <v>411</v>
      </c>
      <c r="G154" s="447" t="s">
        <v>431</v>
      </c>
      <c r="H154" s="362" t="s">
        <v>917</v>
      </c>
    </row>
    <row r="155" spans="1:8" ht="12.75" customHeight="1">
      <c r="A155" s="353">
        <v>210</v>
      </c>
      <c r="B155" s="316" t="s">
        <v>62</v>
      </c>
      <c r="C155" s="316" t="s">
        <v>65</v>
      </c>
      <c r="D155" s="316" t="s">
        <v>327</v>
      </c>
      <c r="F155" s="317" t="s">
        <v>411</v>
      </c>
      <c r="G155" s="447" t="s">
        <v>455</v>
      </c>
      <c r="H155" s="362" t="s">
        <v>917</v>
      </c>
    </row>
    <row r="156" spans="1:8" ht="12.75" customHeight="1">
      <c r="A156" s="353">
        <v>211</v>
      </c>
      <c r="B156" s="316" t="s">
        <v>62</v>
      </c>
      <c r="C156" s="316" t="s">
        <v>65</v>
      </c>
      <c r="D156" s="316" t="s">
        <v>327</v>
      </c>
      <c r="F156" s="317" t="s">
        <v>411</v>
      </c>
      <c r="G156" s="447" t="s">
        <v>456</v>
      </c>
      <c r="H156" s="362" t="s">
        <v>917</v>
      </c>
    </row>
    <row r="157" spans="1:8" ht="12.75" customHeight="1">
      <c r="A157" s="353">
        <v>212</v>
      </c>
      <c r="B157" s="316" t="s">
        <v>62</v>
      </c>
      <c r="C157" s="316" t="s">
        <v>65</v>
      </c>
      <c r="D157" s="316" t="s">
        <v>327</v>
      </c>
      <c r="F157" s="317" t="s">
        <v>411</v>
      </c>
      <c r="G157" s="447" t="s">
        <v>435</v>
      </c>
      <c r="H157" s="362" t="s">
        <v>917</v>
      </c>
    </row>
    <row r="158" spans="1:8" ht="12.75" customHeight="1">
      <c r="A158" s="353">
        <v>213</v>
      </c>
      <c r="B158" s="316" t="s">
        <v>62</v>
      </c>
      <c r="C158" s="316" t="s">
        <v>65</v>
      </c>
      <c r="D158" s="316" t="s">
        <v>327</v>
      </c>
      <c r="F158" s="317" t="s">
        <v>411</v>
      </c>
      <c r="G158" s="447" t="s">
        <v>451</v>
      </c>
      <c r="H158" s="362" t="s">
        <v>917</v>
      </c>
    </row>
    <row r="159" spans="1:8" ht="12.75" customHeight="1">
      <c r="A159" s="353">
        <v>214</v>
      </c>
      <c r="B159" s="316" t="s">
        <v>62</v>
      </c>
      <c r="C159" s="316" t="s">
        <v>65</v>
      </c>
      <c r="D159" s="316" t="s">
        <v>327</v>
      </c>
      <c r="F159" s="317" t="s">
        <v>411</v>
      </c>
      <c r="G159" s="447" t="s">
        <v>452</v>
      </c>
      <c r="H159" s="362" t="s">
        <v>917</v>
      </c>
    </row>
    <row r="160" spans="1:8" ht="12.75" customHeight="1">
      <c r="A160" s="353">
        <v>215</v>
      </c>
      <c r="B160" s="316" t="s">
        <v>62</v>
      </c>
      <c r="C160" s="316" t="s">
        <v>65</v>
      </c>
      <c r="D160" s="316" t="s">
        <v>327</v>
      </c>
      <c r="F160" s="317" t="s">
        <v>411</v>
      </c>
      <c r="G160" s="447" t="s">
        <v>175</v>
      </c>
      <c r="H160" s="362" t="s">
        <v>917</v>
      </c>
    </row>
    <row r="161" spans="1:47" ht="12.75" customHeight="1">
      <c r="A161" s="316">
        <v>219</v>
      </c>
      <c r="B161" s="316" t="s">
        <v>62</v>
      </c>
      <c r="C161" s="316" t="s">
        <v>65</v>
      </c>
      <c r="D161" s="316" t="s">
        <v>327</v>
      </c>
      <c r="F161" s="317" t="s">
        <v>457</v>
      </c>
      <c r="G161" s="447" t="s">
        <v>458</v>
      </c>
      <c r="H161" s="362" t="s">
        <v>917</v>
      </c>
      <c r="L161" s="316"/>
      <c r="N161" s="329"/>
      <c r="O161" s="329"/>
      <c r="P161" s="318"/>
      <c r="AU161" s="319"/>
    </row>
    <row r="162" spans="1:47" ht="12.75" customHeight="1">
      <c r="A162" s="329">
        <v>220</v>
      </c>
      <c r="B162" s="329" t="s">
        <v>62</v>
      </c>
      <c r="C162" s="329" t="s">
        <v>65</v>
      </c>
      <c r="D162" s="329" t="s">
        <v>327</v>
      </c>
      <c r="E162" s="329" t="s">
        <v>34</v>
      </c>
      <c r="F162" s="331" t="s">
        <v>442</v>
      </c>
      <c r="G162" s="452" t="s">
        <v>459</v>
      </c>
      <c r="H162" s="362" t="s">
        <v>917</v>
      </c>
      <c r="I162" s="329"/>
      <c r="J162" s="329"/>
      <c r="K162" s="329"/>
      <c r="L162" s="329"/>
      <c r="M162" s="329"/>
      <c r="O162" s="316"/>
      <c r="P162" s="318"/>
      <c r="AU162" s="319"/>
    </row>
    <row r="163" spans="1:14" ht="12.75" customHeight="1">
      <c r="A163" s="353">
        <v>221</v>
      </c>
      <c r="B163" s="353" t="s">
        <v>62</v>
      </c>
      <c r="C163" s="353" t="s">
        <v>65</v>
      </c>
      <c r="D163" s="353" t="s">
        <v>327</v>
      </c>
      <c r="E163" s="353"/>
      <c r="F163" s="357" t="s">
        <v>442</v>
      </c>
      <c r="G163" s="453" t="s">
        <v>460</v>
      </c>
      <c r="H163" s="362" t="s">
        <v>917</v>
      </c>
      <c r="I163" s="353"/>
      <c r="J163" s="353"/>
      <c r="K163" s="353"/>
      <c r="L163" s="353"/>
      <c r="N163" s="329"/>
    </row>
    <row r="164" spans="1:14" ht="12.75" customHeight="1">
      <c r="A164" s="353">
        <v>222</v>
      </c>
      <c r="B164" s="316" t="s">
        <v>62</v>
      </c>
      <c r="C164" s="316" t="s">
        <v>65</v>
      </c>
      <c r="D164" s="316" t="s">
        <v>327</v>
      </c>
      <c r="F164" s="317" t="s">
        <v>442</v>
      </c>
      <c r="G164" s="453" t="s">
        <v>461</v>
      </c>
      <c r="H164" s="362" t="s">
        <v>917</v>
      </c>
      <c r="N164" s="329"/>
    </row>
    <row r="165" spans="1:14" ht="12.75" customHeight="1">
      <c r="A165" s="353">
        <v>223</v>
      </c>
      <c r="B165" s="316" t="s">
        <v>62</v>
      </c>
      <c r="C165" s="316" t="s">
        <v>65</v>
      </c>
      <c r="D165" s="316" t="s">
        <v>327</v>
      </c>
      <c r="F165" s="317" t="s">
        <v>442</v>
      </c>
      <c r="G165" s="447" t="s">
        <v>465</v>
      </c>
      <c r="H165" s="362" t="s">
        <v>917</v>
      </c>
      <c r="N165" s="329"/>
    </row>
    <row r="166" spans="1:14" ht="12.75" customHeight="1">
      <c r="A166" s="353">
        <v>224</v>
      </c>
      <c r="B166" s="316" t="s">
        <v>62</v>
      </c>
      <c r="C166" s="316" t="s">
        <v>65</v>
      </c>
      <c r="D166" s="316" t="s">
        <v>327</v>
      </c>
      <c r="F166" s="317" t="s">
        <v>462</v>
      </c>
      <c r="G166" s="447" t="s">
        <v>466</v>
      </c>
      <c r="H166" s="362" t="s">
        <v>917</v>
      </c>
      <c r="N166" s="329"/>
    </row>
    <row r="167" spans="1:8" ht="12.75" customHeight="1">
      <c r="A167" s="353">
        <v>232</v>
      </c>
      <c r="B167" s="316" t="s">
        <v>62</v>
      </c>
      <c r="C167" s="316" t="s">
        <v>65</v>
      </c>
      <c r="D167" s="316" t="s">
        <v>327</v>
      </c>
      <c r="F167" s="317" t="s">
        <v>463</v>
      </c>
      <c r="G167" s="447" t="s">
        <v>467</v>
      </c>
      <c r="H167" s="362" t="s">
        <v>917</v>
      </c>
    </row>
    <row r="168" spans="1:47" ht="12.75" customHeight="1">
      <c r="A168" s="329">
        <v>235</v>
      </c>
      <c r="B168" s="329" t="s">
        <v>62</v>
      </c>
      <c r="C168" s="329" t="s">
        <v>65</v>
      </c>
      <c r="D168" s="329" t="s">
        <v>327</v>
      </c>
      <c r="E168" s="329" t="s">
        <v>34</v>
      </c>
      <c r="F168" s="331" t="s">
        <v>464</v>
      </c>
      <c r="G168" s="452" t="s">
        <v>468</v>
      </c>
      <c r="H168" s="362" t="s">
        <v>917</v>
      </c>
      <c r="I168" s="329"/>
      <c r="J168" s="329"/>
      <c r="K168" s="329"/>
      <c r="L168" s="329"/>
      <c r="M168" s="329"/>
      <c r="O168" s="316"/>
      <c r="P168" s="318"/>
      <c r="AU168" s="319"/>
    </row>
    <row r="169" spans="1:47" ht="12.75" customHeight="1">
      <c r="A169" s="329">
        <v>236</v>
      </c>
      <c r="B169" s="329" t="s">
        <v>62</v>
      </c>
      <c r="C169" s="329" t="s">
        <v>65</v>
      </c>
      <c r="D169" s="329" t="s">
        <v>327</v>
      </c>
      <c r="E169" s="329" t="s">
        <v>34</v>
      </c>
      <c r="F169" s="317" t="s">
        <v>464</v>
      </c>
      <c r="G169" s="452" t="s">
        <v>469</v>
      </c>
      <c r="H169" s="362" t="s">
        <v>917</v>
      </c>
      <c r="I169" s="329"/>
      <c r="K169" s="329"/>
      <c r="L169" s="329"/>
      <c r="M169" s="329"/>
      <c r="O169" s="329"/>
      <c r="P169" s="318"/>
      <c r="AU169" s="319"/>
    </row>
    <row r="170" spans="1:8" ht="12.75" customHeight="1">
      <c r="A170" s="353">
        <v>239</v>
      </c>
      <c r="B170" s="316" t="s">
        <v>62</v>
      </c>
      <c r="C170" s="316" t="s">
        <v>65</v>
      </c>
      <c r="D170" s="316" t="s">
        <v>327</v>
      </c>
      <c r="F170" s="317" t="s">
        <v>464</v>
      </c>
      <c r="G170" s="447" t="s">
        <v>470</v>
      </c>
      <c r="H170" s="362" t="s">
        <v>917</v>
      </c>
    </row>
    <row r="171" spans="1:8" ht="12.75" customHeight="1">
      <c r="A171" s="353">
        <v>240</v>
      </c>
      <c r="B171" s="316" t="s">
        <v>62</v>
      </c>
      <c r="C171" s="316" t="s">
        <v>65</v>
      </c>
      <c r="D171" s="316" t="s">
        <v>327</v>
      </c>
      <c r="F171" s="317" t="s">
        <v>464</v>
      </c>
      <c r="G171" s="447" t="s">
        <v>471</v>
      </c>
      <c r="H171" s="362" t="s">
        <v>917</v>
      </c>
    </row>
    <row r="172" spans="1:8" ht="12.75" customHeight="1">
      <c r="A172" s="353">
        <v>243</v>
      </c>
      <c r="B172" s="316" t="s">
        <v>62</v>
      </c>
      <c r="C172" s="316" t="s">
        <v>65</v>
      </c>
      <c r="D172" s="316" t="s">
        <v>327</v>
      </c>
      <c r="F172" s="317" t="s">
        <v>438</v>
      </c>
      <c r="G172" s="447" t="s">
        <v>314</v>
      </c>
      <c r="H172" s="362" t="s">
        <v>917</v>
      </c>
    </row>
    <row r="173" spans="1:8" ht="12.75" customHeight="1">
      <c r="A173" s="353">
        <v>244</v>
      </c>
      <c r="B173" s="316" t="s">
        <v>62</v>
      </c>
      <c r="C173" s="316" t="s">
        <v>65</v>
      </c>
      <c r="D173" s="316" t="s">
        <v>327</v>
      </c>
      <c r="F173" s="317" t="s">
        <v>438</v>
      </c>
      <c r="G173" s="447" t="s">
        <v>314</v>
      </c>
      <c r="H173" s="362" t="s">
        <v>917</v>
      </c>
    </row>
    <row r="174" spans="1:8" ht="12.75" customHeight="1">
      <c r="A174" s="353">
        <v>245</v>
      </c>
      <c r="B174" s="316" t="s">
        <v>62</v>
      </c>
      <c r="C174" s="316" t="s">
        <v>65</v>
      </c>
      <c r="D174" s="316" t="s">
        <v>327</v>
      </c>
      <c r="F174" s="317" t="s">
        <v>438</v>
      </c>
      <c r="G174" s="447" t="s">
        <v>315</v>
      </c>
      <c r="H174" s="362" t="s">
        <v>917</v>
      </c>
    </row>
    <row r="175" spans="1:8" ht="12.75" customHeight="1">
      <c r="A175" s="353">
        <v>246</v>
      </c>
      <c r="B175" s="316" t="s">
        <v>62</v>
      </c>
      <c r="C175" s="316" t="s">
        <v>65</v>
      </c>
      <c r="D175" s="316" t="s">
        <v>327</v>
      </c>
      <c r="F175" s="317" t="s">
        <v>438</v>
      </c>
      <c r="G175" s="447" t="s">
        <v>315</v>
      </c>
      <c r="H175" s="362" t="s">
        <v>917</v>
      </c>
    </row>
    <row r="176" spans="1:8" ht="12.75" customHeight="1">
      <c r="A176" s="353">
        <v>247</v>
      </c>
      <c r="B176" s="316" t="s">
        <v>62</v>
      </c>
      <c r="C176" s="316" t="s">
        <v>65</v>
      </c>
      <c r="D176" s="316" t="s">
        <v>327</v>
      </c>
      <c r="F176" s="317" t="s">
        <v>438</v>
      </c>
      <c r="G176" s="447" t="s">
        <v>316</v>
      </c>
      <c r="H176" s="362" t="s">
        <v>917</v>
      </c>
    </row>
    <row r="177" spans="1:8" ht="12.75" customHeight="1">
      <c r="A177" s="353">
        <v>248</v>
      </c>
      <c r="B177" s="316" t="s">
        <v>62</v>
      </c>
      <c r="C177" s="316" t="s">
        <v>65</v>
      </c>
      <c r="D177" s="316" t="s">
        <v>327</v>
      </c>
      <c r="F177" s="317" t="s">
        <v>438</v>
      </c>
      <c r="G177" s="447" t="s">
        <v>316</v>
      </c>
      <c r="H177" s="362" t="s">
        <v>917</v>
      </c>
    </row>
    <row r="178" spans="1:8" ht="12.75" customHeight="1">
      <c r="A178" s="353">
        <v>266</v>
      </c>
      <c r="B178" s="316" t="s">
        <v>62</v>
      </c>
      <c r="C178" s="316" t="s">
        <v>65</v>
      </c>
      <c r="D178" s="316" t="s">
        <v>327</v>
      </c>
      <c r="F178" s="317" t="s">
        <v>487</v>
      </c>
      <c r="G178" s="447" t="s">
        <v>488</v>
      </c>
      <c r="H178" s="362" t="s">
        <v>917</v>
      </c>
    </row>
    <row r="179" spans="1:47" ht="12.75" customHeight="1">
      <c r="A179" s="329">
        <v>267</v>
      </c>
      <c r="B179" s="329" t="s">
        <v>62</v>
      </c>
      <c r="C179" s="329" t="s">
        <v>65</v>
      </c>
      <c r="D179" s="329" t="s">
        <v>327</v>
      </c>
      <c r="E179" s="329" t="s">
        <v>34</v>
      </c>
      <c r="F179" s="331" t="s">
        <v>490</v>
      </c>
      <c r="G179" s="452" t="s">
        <v>491</v>
      </c>
      <c r="H179" s="362" t="s">
        <v>917</v>
      </c>
      <c r="I179" s="329"/>
      <c r="J179" s="329"/>
      <c r="K179" s="329"/>
      <c r="L179" s="329"/>
      <c r="M179" s="329"/>
      <c r="O179" s="316"/>
      <c r="P179" s="318"/>
      <c r="AU179" s="319"/>
    </row>
    <row r="180" spans="1:47" ht="12.75" customHeight="1">
      <c r="A180" s="329">
        <v>268</v>
      </c>
      <c r="B180" s="329" t="s">
        <v>62</v>
      </c>
      <c r="C180" s="329" t="s">
        <v>65</v>
      </c>
      <c r="D180" s="329" t="s">
        <v>327</v>
      </c>
      <c r="E180" s="329" t="s">
        <v>34</v>
      </c>
      <c r="F180" s="331" t="s">
        <v>490</v>
      </c>
      <c r="G180" s="452" t="s">
        <v>492</v>
      </c>
      <c r="H180" s="362" t="s">
        <v>917</v>
      </c>
      <c r="I180" s="329"/>
      <c r="J180" s="329"/>
      <c r="K180" s="329"/>
      <c r="L180" s="329"/>
      <c r="M180" s="329"/>
      <c r="O180" s="316"/>
      <c r="P180" s="318"/>
      <c r="AU180" s="319"/>
    </row>
    <row r="181" spans="1:8" ht="12.75" customHeight="1">
      <c r="A181" s="353">
        <v>270</v>
      </c>
      <c r="B181" s="316" t="s">
        <v>62</v>
      </c>
      <c r="C181" s="316" t="s">
        <v>65</v>
      </c>
      <c r="D181" s="316" t="s">
        <v>327</v>
      </c>
      <c r="F181" s="317" t="s">
        <v>493</v>
      </c>
      <c r="G181" s="447" t="s">
        <v>494</v>
      </c>
      <c r="H181" s="362" t="s">
        <v>917</v>
      </c>
    </row>
    <row r="182" spans="1:8" ht="12.75" customHeight="1">
      <c r="A182" s="353">
        <v>275</v>
      </c>
      <c r="B182" s="316" t="s">
        <v>62</v>
      </c>
      <c r="C182" s="316" t="s">
        <v>65</v>
      </c>
      <c r="D182" s="316" t="s">
        <v>327</v>
      </c>
      <c r="F182" s="317" t="s">
        <v>495</v>
      </c>
      <c r="G182" s="447" t="s">
        <v>496</v>
      </c>
      <c r="H182" s="362" t="s">
        <v>917</v>
      </c>
    </row>
    <row r="183" spans="1:8" ht="12.75" customHeight="1">
      <c r="A183" s="353">
        <v>276</v>
      </c>
      <c r="B183" s="316" t="s">
        <v>62</v>
      </c>
      <c r="C183" s="316" t="s">
        <v>65</v>
      </c>
      <c r="D183" s="316" t="s">
        <v>327</v>
      </c>
      <c r="F183" s="317" t="s">
        <v>474</v>
      </c>
      <c r="G183" s="447" t="s">
        <v>497</v>
      </c>
      <c r="H183" s="362" t="s">
        <v>917</v>
      </c>
    </row>
    <row r="184" spans="1:8" ht="12.75" customHeight="1">
      <c r="A184" s="353">
        <v>277</v>
      </c>
      <c r="B184" s="316" t="s">
        <v>62</v>
      </c>
      <c r="C184" s="316" t="s">
        <v>65</v>
      </c>
      <c r="D184" s="316" t="s">
        <v>327</v>
      </c>
      <c r="F184" s="317" t="s">
        <v>474</v>
      </c>
      <c r="G184" s="447" t="s">
        <v>498</v>
      </c>
      <c r="H184" s="362" t="s">
        <v>917</v>
      </c>
    </row>
    <row r="185" spans="1:8" ht="12.75" customHeight="1">
      <c r="A185" s="353">
        <v>278</v>
      </c>
      <c r="B185" s="316" t="s">
        <v>62</v>
      </c>
      <c r="C185" s="316" t="s">
        <v>65</v>
      </c>
      <c r="D185" s="316" t="s">
        <v>327</v>
      </c>
      <c r="F185" s="317" t="s">
        <v>474</v>
      </c>
      <c r="G185" s="447" t="s">
        <v>499</v>
      </c>
      <c r="H185" s="362" t="s">
        <v>917</v>
      </c>
    </row>
    <row r="186" spans="1:8" ht="12.75" customHeight="1">
      <c r="A186" s="353">
        <v>284</v>
      </c>
      <c r="B186" s="316" t="s">
        <v>62</v>
      </c>
      <c r="C186" s="316" t="s">
        <v>65</v>
      </c>
      <c r="D186" s="316" t="s">
        <v>327</v>
      </c>
      <c r="F186" s="317" t="s">
        <v>503</v>
      </c>
      <c r="G186" s="447" t="s">
        <v>504</v>
      </c>
      <c r="H186" s="362" t="s">
        <v>917</v>
      </c>
    </row>
    <row r="187" spans="1:8" ht="12.75" customHeight="1">
      <c r="A187" s="353">
        <v>288</v>
      </c>
      <c r="B187" s="316" t="s">
        <v>62</v>
      </c>
      <c r="C187" s="316" t="s">
        <v>65</v>
      </c>
      <c r="D187" s="316" t="s">
        <v>327</v>
      </c>
      <c r="F187" s="317" t="s">
        <v>505</v>
      </c>
      <c r="G187" s="447" t="s">
        <v>506</v>
      </c>
      <c r="H187" s="362" t="s">
        <v>917</v>
      </c>
    </row>
    <row r="188" spans="1:8" ht="12.75" customHeight="1">
      <c r="A188" s="353">
        <v>289</v>
      </c>
      <c r="B188" s="316" t="s">
        <v>62</v>
      </c>
      <c r="C188" s="316" t="s">
        <v>65</v>
      </c>
      <c r="D188" s="316" t="s">
        <v>327</v>
      </c>
      <c r="F188" s="317" t="s">
        <v>505</v>
      </c>
      <c r="G188" s="447" t="s">
        <v>507</v>
      </c>
      <c r="H188" s="362" t="s">
        <v>917</v>
      </c>
    </row>
    <row r="189" spans="1:8" ht="12.75" customHeight="1">
      <c r="A189" s="353">
        <v>290</v>
      </c>
      <c r="B189" s="316" t="s">
        <v>62</v>
      </c>
      <c r="C189" s="316" t="s">
        <v>65</v>
      </c>
      <c r="D189" s="316" t="s">
        <v>327</v>
      </c>
      <c r="F189" s="317" t="s">
        <v>505</v>
      </c>
      <c r="G189" s="447" t="s">
        <v>524</v>
      </c>
      <c r="H189" s="362" t="s">
        <v>917</v>
      </c>
    </row>
    <row r="190" spans="1:8" ht="12.75" customHeight="1">
      <c r="A190" s="353">
        <v>291</v>
      </c>
      <c r="B190" s="316" t="s">
        <v>62</v>
      </c>
      <c r="C190" s="316" t="s">
        <v>65</v>
      </c>
      <c r="D190" s="316" t="s">
        <v>327</v>
      </c>
      <c r="F190" s="317" t="s">
        <v>525</v>
      </c>
      <c r="G190" s="447" t="s">
        <v>508</v>
      </c>
      <c r="H190" s="362" t="s">
        <v>917</v>
      </c>
    </row>
    <row r="191" spans="1:8" ht="12.75" customHeight="1">
      <c r="A191" s="353">
        <v>292</v>
      </c>
      <c r="B191" s="316" t="s">
        <v>62</v>
      </c>
      <c r="C191" s="316" t="s">
        <v>65</v>
      </c>
      <c r="D191" s="316" t="s">
        <v>327</v>
      </c>
      <c r="F191" s="317" t="s">
        <v>509</v>
      </c>
      <c r="G191" s="447" t="s">
        <v>510</v>
      </c>
      <c r="H191" s="362" t="s">
        <v>917</v>
      </c>
    </row>
    <row r="192" spans="1:8" ht="12.75" customHeight="1">
      <c r="A192" s="353">
        <v>293</v>
      </c>
      <c r="B192" s="316" t="s">
        <v>62</v>
      </c>
      <c r="C192" s="316" t="s">
        <v>65</v>
      </c>
      <c r="D192" s="316" t="s">
        <v>327</v>
      </c>
      <c r="F192" s="317" t="s">
        <v>509</v>
      </c>
      <c r="G192" s="447" t="s">
        <v>511</v>
      </c>
      <c r="H192" s="362" t="s">
        <v>917</v>
      </c>
    </row>
    <row r="193" spans="1:8" ht="12.75" customHeight="1">
      <c r="A193" s="353">
        <v>294</v>
      </c>
      <c r="B193" s="316" t="s">
        <v>62</v>
      </c>
      <c r="C193" s="316" t="s">
        <v>65</v>
      </c>
      <c r="D193" s="316" t="s">
        <v>327</v>
      </c>
      <c r="F193" s="317" t="s">
        <v>509</v>
      </c>
      <c r="G193" s="447" t="s">
        <v>512</v>
      </c>
      <c r="H193" s="362" t="s">
        <v>917</v>
      </c>
    </row>
    <row r="194" spans="1:8" ht="12.75" customHeight="1">
      <c r="A194" s="353">
        <v>295</v>
      </c>
      <c r="B194" s="316" t="s">
        <v>62</v>
      </c>
      <c r="C194" s="316" t="s">
        <v>65</v>
      </c>
      <c r="D194" s="316" t="s">
        <v>327</v>
      </c>
      <c r="F194" s="317" t="s">
        <v>513</v>
      </c>
      <c r="G194" s="447" t="s">
        <v>514</v>
      </c>
      <c r="H194" s="362" t="s">
        <v>917</v>
      </c>
    </row>
    <row r="195" spans="1:8" ht="12.75" customHeight="1">
      <c r="A195" s="353">
        <v>301</v>
      </c>
      <c r="B195" s="316" t="s">
        <v>62</v>
      </c>
      <c r="C195" s="316" t="s">
        <v>65</v>
      </c>
      <c r="D195" s="316" t="s">
        <v>327</v>
      </c>
      <c r="F195" s="317" t="s">
        <v>516</v>
      </c>
      <c r="G195" s="447" t="s">
        <v>517</v>
      </c>
      <c r="H195" s="362" t="s">
        <v>917</v>
      </c>
    </row>
    <row r="196" spans="1:8" ht="12.75" customHeight="1">
      <c r="A196" s="353">
        <v>306</v>
      </c>
      <c r="B196" s="316" t="s">
        <v>62</v>
      </c>
      <c r="C196" s="316" t="s">
        <v>65</v>
      </c>
      <c r="D196" s="316" t="s">
        <v>327</v>
      </c>
      <c r="F196" s="317" t="s">
        <v>515</v>
      </c>
      <c r="G196" s="49" t="s">
        <v>520</v>
      </c>
      <c r="H196" s="362" t="s">
        <v>917</v>
      </c>
    </row>
    <row r="197" spans="1:8" ht="12.75" customHeight="1">
      <c r="A197" s="353">
        <v>308</v>
      </c>
      <c r="B197" s="316" t="s">
        <v>62</v>
      </c>
      <c r="C197" s="316" t="s">
        <v>65</v>
      </c>
      <c r="D197" s="316" t="s">
        <v>327</v>
      </c>
      <c r="F197" s="317" t="s">
        <v>522</v>
      </c>
      <c r="G197" s="447" t="s">
        <v>523</v>
      </c>
      <c r="H197" s="362" t="s">
        <v>917</v>
      </c>
    </row>
    <row r="198" spans="1:8" ht="12.75" customHeight="1">
      <c r="A198" s="353">
        <v>311</v>
      </c>
      <c r="B198" s="316" t="s">
        <v>62</v>
      </c>
      <c r="C198" s="316" t="s">
        <v>65</v>
      </c>
      <c r="D198" s="316" t="s">
        <v>327</v>
      </c>
      <c r="E198" s="316" t="s">
        <v>33</v>
      </c>
      <c r="F198" s="317" t="s">
        <v>526</v>
      </c>
      <c r="G198" s="447" t="s">
        <v>527</v>
      </c>
      <c r="H198" s="362" t="s">
        <v>917</v>
      </c>
    </row>
    <row r="199" spans="1:8" ht="12.75" customHeight="1">
      <c r="A199" s="353">
        <v>312</v>
      </c>
      <c r="B199" s="316" t="s">
        <v>62</v>
      </c>
      <c r="C199" s="316" t="s">
        <v>65</v>
      </c>
      <c r="D199" s="316" t="s">
        <v>327</v>
      </c>
      <c r="F199" s="317" t="s">
        <v>485</v>
      </c>
      <c r="G199" s="447" t="s">
        <v>528</v>
      </c>
      <c r="H199" s="362" t="s">
        <v>917</v>
      </c>
    </row>
    <row r="200" spans="1:8" ht="12.75" customHeight="1">
      <c r="A200" s="353">
        <v>315</v>
      </c>
      <c r="B200" s="316" t="s">
        <v>62</v>
      </c>
      <c r="C200" s="316" t="s">
        <v>65</v>
      </c>
      <c r="D200" s="316" t="s">
        <v>327</v>
      </c>
      <c r="F200" s="317" t="s">
        <v>530</v>
      </c>
      <c r="G200" s="447" t="s">
        <v>532</v>
      </c>
      <c r="H200" s="362" t="s">
        <v>917</v>
      </c>
    </row>
    <row r="201" spans="1:8" ht="12.75" customHeight="1">
      <c r="A201" s="353">
        <v>316</v>
      </c>
      <c r="B201" s="316" t="s">
        <v>62</v>
      </c>
      <c r="C201" s="316" t="s">
        <v>65</v>
      </c>
      <c r="D201" s="316" t="s">
        <v>327</v>
      </c>
      <c r="F201" s="317" t="s">
        <v>529</v>
      </c>
      <c r="G201" s="447" t="s">
        <v>533</v>
      </c>
      <c r="H201" s="362" t="s">
        <v>917</v>
      </c>
    </row>
    <row r="202" spans="1:8" ht="12.75" customHeight="1">
      <c r="A202" s="353">
        <v>318</v>
      </c>
      <c r="B202" s="316" t="s">
        <v>62</v>
      </c>
      <c r="C202" s="316" t="s">
        <v>65</v>
      </c>
      <c r="D202" s="316" t="s">
        <v>327</v>
      </c>
      <c r="F202" s="317" t="s">
        <v>529</v>
      </c>
      <c r="G202" s="447" t="s">
        <v>535</v>
      </c>
      <c r="H202" s="362" t="s">
        <v>917</v>
      </c>
    </row>
    <row r="203" spans="1:8" ht="12.75" customHeight="1">
      <c r="A203" s="353">
        <v>319</v>
      </c>
      <c r="B203" s="316" t="s">
        <v>62</v>
      </c>
      <c r="C203" s="316" t="s">
        <v>65</v>
      </c>
      <c r="D203" s="316" t="s">
        <v>327</v>
      </c>
      <c r="F203" s="317" t="s">
        <v>529</v>
      </c>
      <c r="G203" s="447" t="s">
        <v>536</v>
      </c>
      <c r="H203" s="362" t="s">
        <v>917</v>
      </c>
    </row>
    <row r="204" spans="1:8" ht="12.75" customHeight="1">
      <c r="A204" s="353">
        <v>320</v>
      </c>
      <c r="B204" s="316" t="s">
        <v>62</v>
      </c>
      <c r="C204" s="316" t="s">
        <v>65</v>
      </c>
      <c r="D204" s="316" t="s">
        <v>327</v>
      </c>
      <c r="F204" s="317" t="s">
        <v>529</v>
      </c>
      <c r="G204" s="447" t="s">
        <v>533</v>
      </c>
      <c r="H204" s="362" t="s">
        <v>917</v>
      </c>
    </row>
    <row r="205" spans="1:8" ht="12.75" customHeight="1">
      <c r="A205" s="353">
        <v>321</v>
      </c>
      <c r="B205" s="316" t="s">
        <v>62</v>
      </c>
      <c r="C205" s="316" t="s">
        <v>65</v>
      </c>
      <c r="D205" s="316" t="s">
        <v>327</v>
      </c>
      <c r="F205" s="317" t="s">
        <v>529</v>
      </c>
      <c r="G205" s="447" t="s">
        <v>537</v>
      </c>
      <c r="H205" s="362" t="s">
        <v>917</v>
      </c>
    </row>
    <row r="206" spans="1:8" ht="12.75" customHeight="1">
      <c r="A206" s="353">
        <v>322</v>
      </c>
      <c r="B206" s="316" t="s">
        <v>62</v>
      </c>
      <c r="C206" s="316" t="s">
        <v>65</v>
      </c>
      <c r="D206" s="316" t="s">
        <v>327</v>
      </c>
      <c r="F206" s="317" t="s">
        <v>531</v>
      </c>
      <c r="G206" s="447" t="s">
        <v>538</v>
      </c>
      <c r="H206" s="362" t="s">
        <v>917</v>
      </c>
    </row>
    <row r="207" spans="1:8" ht="12.75" customHeight="1">
      <c r="A207" s="353">
        <v>323</v>
      </c>
      <c r="B207" s="316" t="s">
        <v>62</v>
      </c>
      <c r="C207" s="316" t="s">
        <v>65</v>
      </c>
      <c r="D207" s="316" t="s">
        <v>327</v>
      </c>
      <c r="F207" s="317" t="s">
        <v>531</v>
      </c>
      <c r="G207" s="447" t="s">
        <v>539</v>
      </c>
      <c r="H207" s="362" t="s">
        <v>917</v>
      </c>
    </row>
    <row r="208" spans="1:8" ht="12.75" customHeight="1">
      <c r="A208" s="353">
        <v>324</v>
      </c>
      <c r="B208" s="316" t="s">
        <v>62</v>
      </c>
      <c r="C208" s="316" t="s">
        <v>65</v>
      </c>
      <c r="D208" s="316" t="s">
        <v>327</v>
      </c>
      <c r="F208" s="317" t="s">
        <v>531</v>
      </c>
      <c r="G208" s="447" t="s">
        <v>540</v>
      </c>
      <c r="H208" s="362" t="s">
        <v>917</v>
      </c>
    </row>
    <row r="209" spans="1:8" ht="12.75" customHeight="1">
      <c r="A209" s="353">
        <v>325</v>
      </c>
      <c r="B209" s="316" t="s">
        <v>62</v>
      </c>
      <c r="C209" s="316" t="s">
        <v>65</v>
      </c>
      <c r="D209" s="316" t="s">
        <v>327</v>
      </c>
      <c r="F209" s="317" t="s">
        <v>531</v>
      </c>
      <c r="G209" s="447" t="s">
        <v>541</v>
      </c>
      <c r="H209" s="362" t="s">
        <v>917</v>
      </c>
    </row>
    <row r="210" spans="1:8" ht="12.75" customHeight="1">
      <c r="A210" s="353">
        <v>326</v>
      </c>
      <c r="B210" s="316" t="s">
        <v>62</v>
      </c>
      <c r="C210" s="316" t="s">
        <v>65</v>
      </c>
      <c r="D210" s="316" t="s">
        <v>327</v>
      </c>
      <c r="F210" s="317" t="s">
        <v>531</v>
      </c>
      <c r="G210" s="447" t="s">
        <v>542</v>
      </c>
      <c r="H210" s="362" t="s">
        <v>917</v>
      </c>
    </row>
    <row r="211" spans="1:8" ht="12.75" customHeight="1">
      <c r="A211" s="353">
        <v>327</v>
      </c>
      <c r="B211" s="316" t="s">
        <v>62</v>
      </c>
      <c r="C211" s="316" t="s">
        <v>65</v>
      </c>
      <c r="D211" s="316" t="s">
        <v>327</v>
      </c>
      <c r="F211" s="317" t="s">
        <v>531</v>
      </c>
      <c r="G211" s="447" t="s">
        <v>543</v>
      </c>
      <c r="H211" s="362" t="s">
        <v>917</v>
      </c>
    </row>
    <row r="212" spans="1:8" ht="12.75" customHeight="1">
      <c r="A212" s="353">
        <v>328</v>
      </c>
      <c r="B212" s="316" t="s">
        <v>62</v>
      </c>
      <c r="C212" s="316" t="s">
        <v>65</v>
      </c>
      <c r="D212" s="316" t="s">
        <v>327</v>
      </c>
      <c r="F212" s="317" t="s">
        <v>544</v>
      </c>
      <c r="G212" s="447" t="s">
        <v>554</v>
      </c>
      <c r="H212" s="362" t="s">
        <v>917</v>
      </c>
    </row>
    <row r="213" spans="1:8" ht="12.75" customHeight="1">
      <c r="A213" s="353">
        <v>329</v>
      </c>
      <c r="B213" s="316" t="s">
        <v>62</v>
      </c>
      <c r="C213" s="316" t="s">
        <v>65</v>
      </c>
      <c r="D213" s="316" t="s">
        <v>327</v>
      </c>
      <c r="F213" s="317" t="s">
        <v>545</v>
      </c>
      <c r="G213" s="447" t="s">
        <v>555</v>
      </c>
      <c r="H213" s="362" t="s">
        <v>917</v>
      </c>
    </row>
    <row r="214" spans="1:8" ht="12.75" customHeight="1">
      <c r="A214" s="353">
        <v>332</v>
      </c>
      <c r="B214" s="316" t="s">
        <v>62</v>
      </c>
      <c r="C214" s="316" t="s">
        <v>65</v>
      </c>
      <c r="D214" s="316" t="s">
        <v>327</v>
      </c>
      <c r="F214" s="317" t="s">
        <v>546</v>
      </c>
      <c r="G214" s="447" t="s">
        <v>556</v>
      </c>
      <c r="H214" s="362" t="s">
        <v>917</v>
      </c>
    </row>
    <row r="215" spans="1:8" ht="12.75" customHeight="1">
      <c r="A215" s="353">
        <v>337</v>
      </c>
      <c r="B215" s="316" t="s">
        <v>62</v>
      </c>
      <c r="C215" s="316" t="s">
        <v>65</v>
      </c>
      <c r="D215" s="316" t="s">
        <v>327</v>
      </c>
      <c r="F215" s="317" t="s">
        <v>548</v>
      </c>
      <c r="G215" s="447" t="s">
        <v>557</v>
      </c>
      <c r="H215" s="362" t="s">
        <v>917</v>
      </c>
    </row>
    <row r="216" spans="1:14" ht="12.75" customHeight="1">
      <c r="A216" s="329">
        <v>339</v>
      </c>
      <c r="B216" s="329" t="s">
        <v>62</v>
      </c>
      <c r="C216" s="329" t="s">
        <v>65</v>
      </c>
      <c r="D216" s="329" t="s">
        <v>327</v>
      </c>
      <c r="E216" s="329" t="s">
        <v>34</v>
      </c>
      <c r="F216" s="331" t="s">
        <v>549</v>
      </c>
      <c r="G216" s="452" t="s">
        <v>558</v>
      </c>
      <c r="H216" s="362" t="s">
        <v>917</v>
      </c>
      <c r="I216" s="329"/>
      <c r="J216" s="329"/>
      <c r="L216" s="329"/>
      <c r="M216" s="329"/>
      <c r="N216" s="329"/>
    </row>
    <row r="217" spans="1:8" ht="12.75" customHeight="1">
      <c r="A217" s="353">
        <v>340</v>
      </c>
      <c r="B217" s="316" t="s">
        <v>62</v>
      </c>
      <c r="C217" s="316" t="s">
        <v>65</v>
      </c>
      <c r="D217" s="316" t="s">
        <v>327</v>
      </c>
      <c r="E217" s="316" t="s">
        <v>33</v>
      </c>
      <c r="F217" s="317" t="s">
        <v>550</v>
      </c>
      <c r="G217" s="447" t="s">
        <v>559</v>
      </c>
      <c r="H217" s="362" t="s">
        <v>917</v>
      </c>
    </row>
    <row r="218" spans="1:8" ht="12.75" customHeight="1">
      <c r="A218" s="353">
        <v>341</v>
      </c>
      <c r="B218" s="316" t="s">
        <v>62</v>
      </c>
      <c r="C218" s="316" t="s">
        <v>65</v>
      </c>
      <c r="D218" s="316" t="s">
        <v>327</v>
      </c>
      <c r="E218" s="316" t="s">
        <v>33</v>
      </c>
      <c r="F218" s="317" t="s">
        <v>551</v>
      </c>
      <c r="G218" s="447" t="s">
        <v>560</v>
      </c>
      <c r="H218" s="362" t="s">
        <v>917</v>
      </c>
    </row>
    <row r="219" spans="1:8" ht="12.75" customHeight="1">
      <c r="A219" s="353">
        <v>343</v>
      </c>
      <c r="B219" s="316" t="s">
        <v>62</v>
      </c>
      <c r="C219" s="316" t="s">
        <v>65</v>
      </c>
      <c r="D219" s="316" t="s">
        <v>327</v>
      </c>
      <c r="F219" s="317" t="s">
        <v>552</v>
      </c>
      <c r="G219" s="447" t="s">
        <v>561</v>
      </c>
      <c r="H219" s="362" t="s">
        <v>917</v>
      </c>
    </row>
    <row r="220" spans="1:8" ht="12.75" customHeight="1">
      <c r="A220" s="353">
        <v>346</v>
      </c>
      <c r="B220" s="316" t="s">
        <v>62</v>
      </c>
      <c r="C220" s="316" t="s">
        <v>65</v>
      </c>
      <c r="D220" s="316" t="s">
        <v>327</v>
      </c>
      <c r="F220" s="317" t="s">
        <v>553</v>
      </c>
      <c r="G220" s="447" t="s">
        <v>403</v>
      </c>
      <c r="H220" s="362" t="s">
        <v>917</v>
      </c>
    </row>
    <row r="221" spans="1:8" ht="12.75" customHeight="1">
      <c r="A221" s="353">
        <v>354</v>
      </c>
      <c r="B221" s="316" t="s">
        <v>62</v>
      </c>
      <c r="C221" s="316" t="s">
        <v>65</v>
      </c>
      <c r="D221" s="316" t="s">
        <v>327</v>
      </c>
      <c r="F221" s="317" t="s">
        <v>526</v>
      </c>
      <c r="G221" s="447" t="s">
        <v>562</v>
      </c>
      <c r="H221" s="362" t="s">
        <v>917</v>
      </c>
    </row>
    <row r="222" spans="1:8" ht="12.75" customHeight="1">
      <c r="A222" s="316">
        <v>1</v>
      </c>
      <c r="B222" s="316" t="s">
        <v>62</v>
      </c>
      <c r="C222" s="316" t="s">
        <v>65</v>
      </c>
      <c r="D222" s="316">
        <v>2017</v>
      </c>
      <c r="F222" s="317" t="s">
        <v>572</v>
      </c>
      <c r="G222" s="447" t="s">
        <v>507</v>
      </c>
      <c r="H222" s="362" t="s">
        <v>917</v>
      </c>
    </row>
    <row r="223" spans="1:8" ht="12.75" customHeight="1">
      <c r="A223" s="316">
        <v>3</v>
      </c>
      <c r="B223" s="316" t="s">
        <v>62</v>
      </c>
      <c r="C223" s="316" t="s">
        <v>65</v>
      </c>
      <c r="D223" s="316">
        <v>2017</v>
      </c>
      <c r="F223" s="317" t="s">
        <v>573</v>
      </c>
      <c r="G223" s="447" t="s">
        <v>574</v>
      </c>
      <c r="H223" s="362" t="s">
        <v>917</v>
      </c>
    </row>
    <row r="224" spans="1:8" ht="12.75" customHeight="1">
      <c r="A224" s="316">
        <v>4</v>
      </c>
      <c r="B224" s="316" t="s">
        <v>62</v>
      </c>
      <c r="C224" s="316" t="s">
        <v>65</v>
      </c>
      <c r="D224" s="316">
        <v>2017</v>
      </c>
      <c r="E224" s="316" t="s">
        <v>33</v>
      </c>
      <c r="F224" s="317" t="s">
        <v>575</v>
      </c>
      <c r="G224" s="447" t="s">
        <v>576</v>
      </c>
      <c r="H224" s="362" t="s">
        <v>917</v>
      </c>
    </row>
    <row r="225" spans="1:8" ht="12.75" customHeight="1">
      <c r="A225" s="316">
        <v>5</v>
      </c>
      <c r="B225" s="316" t="s">
        <v>62</v>
      </c>
      <c r="C225" s="316" t="s">
        <v>65</v>
      </c>
      <c r="D225" s="316">
        <v>2017</v>
      </c>
      <c r="F225" s="317" t="s">
        <v>577</v>
      </c>
      <c r="G225" s="447" t="s">
        <v>578</v>
      </c>
      <c r="H225" s="362" t="s">
        <v>917</v>
      </c>
    </row>
    <row r="226" spans="1:8" ht="12.75" customHeight="1">
      <c r="A226" s="316">
        <v>6</v>
      </c>
      <c r="B226" s="316" t="s">
        <v>62</v>
      </c>
      <c r="C226" s="316" t="s">
        <v>65</v>
      </c>
      <c r="D226" s="316">
        <v>2017</v>
      </c>
      <c r="F226" s="317" t="s">
        <v>579</v>
      </c>
      <c r="G226" s="447" t="s">
        <v>580</v>
      </c>
      <c r="H226" s="362" t="s">
        <v>917</v>
      </c>
    </row>
    <row r="227" spans="1:8" ht="12.75" customHeight="1">
      <c r="A227" s="316">
        <v>7</v>
      </c>
      <c r="B227" s="316" t="s">
        <v>62</v>
      </c>
      <c r="C227" s="316" t="s">
        <v>65</v>
      </c>
      <c r="D227" s="316">
        <v>2017</v>
      </c>
      <c r="F227" s="317" t="s">
        <v>583</v>
      </c>
      <c r="G227" s="447" t="s">
        <v>584</v>
      </c>
      <c r="H227" s="362" t="s">
        <v>917</v>
      </c>
    </row>
    <row r="228" spans="1:8" ht="12.75" customHeight="1">
      <c r="A228" s="316">
        <v>8</v>
      </c>
      <c r="B228" s="316" t="s">
        <v>62</v>
      </c>
      <c r="C228" s="316" t="s">
        <v>65</v>
      </c>
      <c r="D228" s="316">
        <v>2017</v>
      </c>
      <c r="F228" s="317" t="s">
        <v>583</v>
      </c>
      <c r="G228" s="447" t="s">
        <v>584</v>
      </c>
      <c r="H228" s="362" t="s">
        <v>917</v>
      </c>
    </row>
    <row r="229" spans="1:8" ht="12.75" customHeight="1">
      <c r="A229" s="316">
        <v>9</v>
      </c>
      <c r="B229" s="316" t="s">
        <v>62</v>
      </c>
      <c r="C229" s="316" t="s">
        <v>65</v>
      </c>
      <c r="D229" s="316">
        <v>2017</v>
      </c>
      <c r="F229" s="317" t="s">
        <v>588</v>
      </c>
      <c r="G229" s="447" t="s">
        <v>599</v>
      </c>
      <c r="H229" s="362" t="s">
        <v>917</v>
      </c>
    </row>
    <row r="230" spans="1:8" ht="12.75" customHeight="1">
      <c r="A230" s="316">
        <v>10</v>
      </c>
      <c r="B230" s="316" t="s">
        <v>62</v>
      </c>
      <c r="C230" s="316" t="s">
        <v>65</v>
      </c>
      <c r="D230" s="316">
        <v>2017</v>
      </c>
      <c r="F230" s="317" t="s">
        <v>589</v>
      </c>
      <c r="G230" s="447" t="s">
        <v>600</v>
      </c>
      <c r="H230" s="362" t="s">
        <v>917</v>
      </c>
    </row>
    <row r="231" spans="1:8" ht="12.75" customHeight="1">
      <c r="A231" s="316">
        <v>12</v>
      </c>
      <c r="B231" s="316" t="s">
        <v>62</v>
      </c>
      <c r="C231" s="316" t="s">
        <v>65</v>
      </c>
      <c r="D231" s="316">
        <v>2017</v>
      </c>
      <c r="F231" s="317" t="s">
        <v>590</v>
      </c>
      <c r="G231" s="447" t="s">
        <v>580</v>
      </c>
      <c r="H231" s="362" t="s">
        <v>917</v>
      </c>
    </row>
    <row r="232" spans="1:14" ht="12.75" customHeight="1">
      <c r="A232" s="353">
        <v>16</v>
      </c>
      <c r="B232" s="353" t="s">
        <v>62</v>
      </c>
      <c r="C232" s="353" t="s">
        <v>65</v>
      </c>
      <c r="D232" s="353">
        <v>2017</v>
      </c>
      <c r="E232" s="353"/>
      <c r="F232" s="357" t="s">
        <v>591</v>
      </c>
      <c r="G232" s="453" t="s">
        <v>601</v>
      </c>
      <c r="H232" s="362" t="s">
        <v>917</v>
      </c>
      <c r="I232" s="353"/>
      <c r="J232" s="353"/>
      <c r="K232" s="353"/>
      <c r="L232" s="353"/>
      <c r="M232" s="353"/>
      <c r="N232" s="353"/>
    </row>
    <row r="233" spans="1:8" ht="12.75" customHeight="1">
      <c r="A233" s="316">
        <v>17</v>
      </c>
      <c r="B233" s="316" t="s">
        <v>62</v>
      </c>
      <c r="C233" s="316" t="s">
        <v>65</v>
      </c>
      <c r="D233" s="316">
        <v>2017</v>
      </c>
      <c r="F233" s="317" t="s">
        <v>591</v>
      </c>
      <c r="G233" s="447" t="s">
        <v>602</v>
      </c>
      <c r="H233" s="362" t="s">
        <v>917</v>
      </c>
    </row>
    <row r="234" spans="1:8" ht="12.75" customHeight="1">
      <c r="A234" s="316">
        <v>18</v>
      </c>
      <c r="B234" s="316" t="s">
        <v>62</v>
      </c>
      <c r="C234" s="316" t="s">
        <v>65</v>
      </c>
      <c r="D234" s="316">
        <v>2017</v>
      </c>
      <c r="F234" s="317" t="s">
        <v>592</v>
      </c>
      <c r="G234" s="447" t="s">
        <v>122</v>
      </c>
      <c r="H234" s="362" t="s">
        <v>917</v>
      </c>
    </row>
    <row r="235" spans="1:8" ht="12.75" customHeight="1">
      <c r="A235" s="316">
        <v>19</v>
      </c>
      <c r="B235" s="316" t="s">
        <v>62</v>
      </c>
      <c r="C235" s="316" t="s">
        <v>65</v>
      </c>
      <c r="D235" s="316">
        <v>2017</v>
      </c>
      <c r="F235" s="317" t="s">
        <v>593</v>
      </c>
      <c r="G235" s="447" t="s">
        <v>603</v>
      </c>
      <c r="H235" s="362" t="s">
        <v>917</v>
      </c>
    </row>
    <row r="236" spans="1:8" ht="12.75" customHeight="1">
      <c r="A236" s="316">
        <v>20</v>
      </c>
      <c r="B236" s="316" t="s">
        <v>62</v>
      </c>
      <c r="C236" s="316" t="s">
        <v>65</v>
      </c>
      <c r="D236" s="316">
        <v>2017</v>
      </c>
      <c r="F236" s="317" t="s">
        <v>594</v>
      </c>
      <c r="G236" s="447" t="s">
        <v>604</v>
      </c>
      <c r="H236" s="362" t="s">
        <v>917</v>
      </c>
    </row>
    <row r="237" spans="1:8" ht="12.75" customHeight="1">
      <c r="A237" s="316">
        <v>21</v>
      </c>
      <c r="B237" s="316" t="s">
        <v>62</v>
      </c>
      <c r="C237" s="316" t="s">
        <v>65</v>
      </c>
      <c r="D237" s="316">
        <v>2017</v>
      </c>
      <c r="F237" s="317" t="s">
        <v>594</v>
      </c>
      <c r="G237" s="447" t="s">
        <v>605</v>
      </c>
      <c r="H237" s="362" t="s">
        <v>917</v>
      </c>
    </row>
    <row r="238" spans="1:8" ht="12.75" customHeight="1">
      <c r="A238" s="316">
        <v>22</v>
      </c>
      <c r="B238" s="316" t="s">
        <v>62</v>
      </c>
      <c r="C238" s="316" t="s">
        <v>65</v>
      </c>
      <c r="D238" s="316">
        <v>2017</v>
      </c>
      <c r="F238" s="317" t="s">
        <v>594</v>
      </c>
      <c r="G238" s="447" t="s">
        <v>606</v>
      </c>
      <c r="H238" s="362" t="s">
        <v>917</v>
      </c>
    </row>
    <row r="239" spans="1:8" ht="12.75" customHeight="1">
      <c r="A239" s="316">
        <v>23</v>
      </c>
      <c r="B239" s="316" t="s">
        <v>62</v>
      </c>
      <c r="C239" s="316" t="s">
        <v>65</v>
      </c>
      <c r="D239" s="316">
        <v>2017</v>
      </c>
      <c r="F239" s="317" t="s">
        <v>594</v>
      </c>
      <c r="G239" s="447" t="s">
        <v>607</v>
      </c>
      <c r="H239" s="362" t="s">
        <v>917</v>
      </c>
    </row>
    <row r="240" spans="1:8" ht="12.75" customHeight="1">
      <c r="A240" s="316">
        <v>24</v>
      </c>
      <c r="B240" s="316" t="s">
        <v>62</v>
      </c>
      <c r="C240" s="316" t="s">
        <v>65</v>
      </c>
      <c r="D240" s="316">
        <v>2017</v>
      </c>
      <c r="F240" s="317" t="s">
        <v>595</v>
      </c>
      <c r="G240" s="447" t="s">
        <v>517</v>
      </c>
      <c r="H240" s="362" t="s">
        <v>917</v>
      </c>
    </row>
    <row r="241" spans="1:8" ht="12.75" customHeight="1">
      <c r="A241" s="316">
        <v>25</v>
      </c>
      <c r="B241" s="316" t="s">
        <v>62</v>
      </c>
      <c r="C241" s="316" t="s">
        <v>65</v>
      </c>
      <c r="D241" s="316">
        <v>2017</v>
      </c>
      <c r="F241" s="317" t="s">
        <v>596</v>
      </c>
      <c r="G241" s="447" t="s">
        <v>608</v>
      </c>
      <c r="H241" s="362" t="s">
        <v>917</v>
      </c>
    </row>
    <row r="242" spans="1:8" ht="12.75" customHeight="1">
      <c r="A242" s="316">
        <v>26</v>
      </c>
      <c r="B242" s="316" t="s">
        <v>62</v>
      </c>
      <c r="C242" s="316" t="s">
        <v>65</v>
      </c>
      <c r="D242" s="316">
        <v>2017</v>
      </c>
      <c r="F242" s="317" t="s">
        <v>597</v>
      </c>
      <c r="G242" s="447" t="s">
        <v>534</v>
      </c>
      <c r="H242" s="362" t="s">
        <v>917</v>
      </c>
    </row>
    <row r="243" spans="1:8" ht="12.75" customHeight="1">
      <c r="A243" s="316">
        <v>29</v>
      </c>
      <c r="B243" s="316" t="s">
        <v>62</v>
      </c>
      <c r="C243" s="316" t="s">
        <v>65</v>
      </c>
      <c r="D243" s="316">
        <v>2017</v>
      </c>
      <c r="F243" s="317" t="s">
        <v>609</v>
      </c>
      <c r="G243" s="447" t="s">
        <v>625</v>
      </c>
      <c r="H243" s="362" t="s">
        <v>917</v>
      </c>
    </row>
    <row r="244" spans="1:8" ht="12.75" customHeight="1">
      <c r="A244" s="316">
        <v>30</v>
      </c>
      <c r="B244" s="316" t="s">
        <v>62</v>
      </c>
      <c r="C244" s="316" t="s">
        <v>65</v>
      </c>
      <c r="D244" s="316">
        <v>2017</v>
      </c>
      <c r="F244" s="317" t="s">
        <v>609</v>
      </c>
      <c r="G244" s="447" t="s">
        <v>626</v>
      </c>
      <c r="H244" s="362" t="s">
        <v>917</v>
      </c>
    </row>
    <row r="245" spans="1:8" ht="12.75" customHeight="1">
      <c r="A245" s="316">
        <v>31</v>
      </c>
      <c r="B245" s="316" t="s">
        <v>62</v>
      </c>
      <c r="C245" s="316" t="s">
        <v>65</v>
      </c>
      <c r="D245" s="316">
        <v>2017</v>
      </c>
      <c r="F245" s="317" t="s">
        <v>609</v>
      </c>
      <c r="G245" s="447" t="s">
        <v>625</v>
      </c>
      <c r="H245" s="362" t="s">
        <v>917</v>
      </c>
    </row>
    <row r="246" spans="1:8" ht="12.75" customHeight="1">
      <c r="A246" s="316">
        <v>32</v>
      </c>
      <c r="B246" s="316" t="s">
        <v>62</v>
      </c>
      <c r="C246" s="316" t="s">
        <v>65</v>
      </c>
      <c r="D246" s="316">
        <v>2017</v>
      </c>
      <c r="F246" s="317" t="s">
        <v>609</v>
      </c>
      <c r="G246" s="447" t="s">
        <v>627</v>
      </c>
      <c r="H246" s="362" t="s">
        <v>917</v>
      </c>
    </row>
    <row r="247" spans="1:8" ht="12.75" customHeight="1">
      <c r="A247" s="316">
        <v>33</v>
      </c>
      <c r="B247" s="316" t="s">
        <v>62</v>
      </c>
      <c r="C247" s="316" t="s">
        <v>65</v>
      </c>
      <c r="D247" s="316">
        <v>2017</v>
      </c>
      <c r="F247" s="317" t="s">
        <v>610</v>
      </c>
      <c r="G247" s="447" t="s">
        <v>628</v>
      </c>
      <c r="H247" s="362" t="s">
        <v>917</v>
      </c>
    </row>
    <row r="248" spans="1:8" ht="12.75" customHeight="1">
      <c r="A248" s="316">
        <v>34</v>
      </c>
      <c r="B248" s="316" t="s">
        <v>62</v>
      </c>
      <c r="C248" s="316" t="s">
        <v>65</v>
      </c>
      <c r="D248" s="316">
        <v>2017</v>
      </c>
      <c r="F248" s="317" t="s">
        <v>611</v>
      </c>
      <c r="G248" s="447" t="s">
        <v>629</v>
      </c>
      <c r="H248" s="362" t="s">
        <v>917</v>
      </c>
    </row>
    <row r="249" spans="1:8" ht="12.75" customHeight="1">
      <c r="A249" s="316">
        <v>35</v>
      </c>
      <c r="B249" s="316" t="s">
        <v>62</v>
      </c>
      <c r="C249" s="316" t="s">
        <v>65</v>
      </c>
      <c r="D249" s="316">
        <v>2017</v>
      </c>
      <c r="F249" s="317" t="s">
        <v>612</v>
      </c>
      <c r="G249" s="447" t="s">
        <v>630</v>
      </c>
      <c r="H249" s="362" t="s">
        <v>917</v>
      </c>
    </row>
    <row r="250" spans="1:8" ht="12.75" customHeight="1">
      <c r="A250" s="316">
        <v>36</v>
      </c>
      <c r="B250" s="316" t="s">
        <v>62</v>
      </c>
      <c r="C250" s="316" t="s">
        <v>65</v>
      </c>
      <c r="D250" s="316">
        <v>2017</v>
      </c>
      <c r="E250" s="316" t="s">
        <v>34</v>
      </c>
      <c r="F250" s="317" t="s">
        <v>613</v>
      </c>
      <c r="G250" s="447" t="s">
        <v>631</v>
      </c>
      <c r="H250" s="362" t="s">
        <v>917</v>
      </c>
    </row>
    <row r="251" spans="1:8" ht="12.75" customHeight="1">
      <c r="A251" s="316">
        <v>37</v>
      </c>
      <c r="B251" s="316" t="s">
        <v>62</v>
      </c>
      <c r="C251" s="316" t="s">
        <v>65</v>
      </c>
      <c r="D251" s="316">
        <v>2017</v>
      </c>
      <c r="E251" s="316" t="s">
        <v>34</v>
      </c>
      <c r="F251" s="317" t="s">
        <v>613</v>
      </c>
      <c r="G251" s="447" t="s">
        <v>632</v>
      </c>
      <c r="H251" s="362" t="s">
        <v>917</v>
      </c>
    </row>
    <row r="252" spans="1:8" ht="12.75" customHeight="1">
      <c r="A252" s="316">
        <v>38</v>
      </c>
      <c r="B252" s="316" t="s">
        <v>62</v>
      </c>
      <c r="C252" s="316" t="s">
        <v>65</v>
      </c>
      <c r="D252" s="316">
        <v>2017</v>
      </c>
      <c r="F252" s="317" t="s">
        <v>613</v>
      </c>
      <c r="G252" s="447" t="s">
        <v>633</v>
      </c>
      <c r="H252" s="362" t="s">
        <v>917</v>
      </c>
    </row>
    <row r="253" spans="1:8" ht="12.75" customHeight="1">
      <c r="A253" s="316">
        <v>39</v>
      </c>
      <c r="B253" s="316" t="s">
        <v>62</v>
      </c>
      <c r="C253" s="316" t="s">
        <v>65</v>
      </c>
      <c r="D253" s="316">
        <v>2017</v>
      </c>
      <c r="F253" s="317" t="s">
        <v>613</v>
      </c>
      <c r="G253" s="447" t="s">
        <v>634</v>
      </c>
      <c r="H253" s="362" t="s">
        <v>917</v>
      </c>
    </row>
    <row r="254" spans="1:8" ht="12.75" customHeight="1">
      <c r="A254" s="316">
        <v>40</v>
      </c>
      <c r="B254" s="316" t="s">
        <v>62</v>
      </c>
      <c r="C254" s="316" t="s">
        <v>65</v>
      </c>
      <c r="D254" s="316">
        <v>2017</v>
      </c>
      <c r="F254" s="317" t="s">
        <v>614</v>
      </c>
      <c r="G254" s="447" t="s">
        <v>635</v>
      </c>
      <c r="H254" s="362" t="s">
        <v>917</v>
      </c>
    </row>
    <row r="255" spans="1:8" ht="12.75" customHeight="1">
      <c r="A255" s="316">
        <v>43</v>
      </c>
      <c r="B255" s="316" t="s">
        <v>62</v>
      </c>
      <c r="C255" s="316" t="s">
        <v>65</v>
      </c>
      <c r="D255" s="316">
        <v>2017</v>
      </c>
      <c r="F255" s="317" t="s">
        <v>615</v>
      </c>
      <c r="G255" s="447" t="s">
        <v>636</v>
      </c>
      <c r="H255" s="362" t="s">
        <v>917</v>
      </c>
    </row>
    <row r="256" spans="1:8" ht="12.75" customHeight="1">
      <c r="A256" s="316">
        <v>44</v>
      </c>
      <c r="B256" s="316" t="s">
        <v>62</v>
      </c>
      <c r="C256" s="316" t="s">
        <v>65</v>
      </c>
      <c r="D256" s="316">
        <v>2017</v>
      </c>
      <c r="F256" s="317" t="s">
        <v>615</v>
      </c>
      <c r="G256" s="447" t="s">
        <v>637</v>
      </c>
      <c r="H256" s="362" t="s">
        <v>917</v>
      </c>
    </row>
    <row r="257" spans="1:8" ht="12.75" customHeight="1">
      <c r="A257" s="316">
        <v>45</v>
      </c>
      <c r="B257" s="316" t="s">
        <v>62</v>
      </c>
      <c r="C257" s="316" t="s">
        <v>65</v>
      </c>
      <c r="D257" s="316">
        <v>2017</v>
      </c>
      <c r="F257" s="317" t="s">
        <v>616</v>
      </c>
      <c r="G257" s="447" t="s">
        <v>517</v>
      </c>
      <c r="H257" s="362" t="s">
        <v>917</v>
      </c>
    </row>
    <row r="258" spans="1:8" ht="12.75" customHeight="1">
      <c r="A258" s="316">
        <v>46</v>
      </c>
      <c r="B258" s="316" t="s">
        <v>62</v>
      </c>
      <c r="C258" s="316" t="s">
        <v>65</v>
      </c>
      <c r="D258" s="316">
        <v>2017</v>
      </c>
      <c r="F258" s="317" t="s">
        <v>617</v>
      </c>
      <c r="G258" s="447" t="s">
        <v>638</v>
      </c>
      <c r="H258" s="362" t="s">
        <v>917</v>
      </c>
    </row>
    <row r="259" spans="1:8" ht="12.75" customHeight="1">
      <c r="A259" s="316">
        <v>48</v>
      </c>
      <c r="B259" s="316" t="s">
        <v>62</v>
      </c>
      <c r="C259" s="316" t="s">
        <v>65</v>
      </c>
      <c r="D259" s="316">
        <v>2017</v>
      </c>
      <c r="F259" s="317" t="s">
        <v>618</v>
      </c>
      <c r="G259" s="447" t="s">
        <v>639</v>
      </c>
      <c r="H259" s="362" t="s">
        <v>917</v>
      </c>
    </row>
    <row r="260" spans="1:8" ht="12.75" customHeight="1">
      <c r="A260" s="316">
        <v>50</v>
      </c>
      <c r="B260" s="316" t="s">
        <v>62</v>
      </c>
      <c r="C260" s="316" t="s">
        <v>65</v>
      </c>
      <c r="D260" s="316">
        <v>2017</v>
      </c>
      <c r="E260" s="316" t="s">
        <v>34</v>
      </c>
      <c r="F260" s="317" t="s">
        <v>618</v>
      </c>
      <c r="G260" s="447" t="s">
        <v>641</v>
      </c>
      <c r="H260" s="362" t="s">
        <v>917</v>
      </c>
    </row>
    <row r="261" spans="1:8" ht="12.75" customHeight="1">
      <c r="A261" s="316">
        <v>51</v>
      </c>
      <c r="B261" s="316" t="s">
        <v>62</v>
      </c>
      <c r="C261" s="316" t="s">
        <v>65</v>
      </c>
      <c r="D261" s="316">
        <v>2017</v>
      </c>
      <c r="E261" s="316" t="s">
        <v>34</v>
      </c>
      <c r="F261" s="317" t="s">
        <v>618</v>
      </c>
      <c r="G261" s="447" t="s">
        <v>640</v>
      </c>
      <c r="H261" s="362" t="s">
        <v>917</v>
      </c>
    </row>
    <row r="262" spans="1:8" ht="12.75" customHeight="1">
      <c r="A262" s="316">
        <v>52</v>
      </c>
      <c r="B262" s="316" t="s">
        <v>62</v>
      </c>
      <c r="C262" s="316" t="s">
        <v>65</v>
      </c>
      <c r="D262" s="316">
        <v>2017</v>
      </c>
      <c r="F262" s="317" t="s">
        <v>618</v>
      </c>
      <c r="G262" s="447" t="s">
        <v>636</v>
      </c>
      <c r="H262" s="362" t="s">
        <v>917</v>
      </c>
    </row>
    <row r="263" spans="1:8" ht="12.75" customHeight="1">
      <c r="A263" s="316">
        <v>53</v>
      </c>
      <c r="B263" s="316" t="s">
        <v>62</v>
      </c>
      <c r="C263" s="316" t="s">
        <v>65</v>
      </c>
      <c r="D263" s="316">
        <v>2017</v>
      </c>
      <c r="E263" s="316" t="s">
        <v>33</v>
      </c>
      <c r="F263" s="317" t="s">
        <v>619</v>
      </c>
      <c r="G263" s="447" t="s">
        <v>642</v>
      </c>
      <c r="H263" s="362" t="s">
        <v>917</v>
      </c>
    </row>
    <row r="264" spans="1:8" ht="12.75" customHeight="1">
      <c r="A264" s="316">
        <v>54</v>
      </c>
      <c r="B264" s="316" t="s">
        <v>62</v>
      </c>
      <c r="C264" s="316" t="s">
        <v>65</v>
      </c>
      <c r="D264" s="316">
        <v>2017</v>
      </c>
      <c r="F264" s="317" t="s">
        <v>619</v>
      </c>
      <c r="G264" s="447" t="s">
        <v>643</v>
      </c>
      <c r="H264" s="362" t="s">
        <v>917</v>
      </c>
    </row>
    <row r="265" spans="1:8" ht="12.75" customHeight="1">
      <c r="A265" s="316">
        <v>56</v>
      </c>
      <c r="B265" s="316" t="s">
        <v>62</v>
      </c>
      <c r="C265" s="316" t="s">
        <v>65</v>
      </c>
      <c r="D265" s="316">
        <v>2017</v>
      </c>
      <c r="E265" s="316" t="s">
        <v>33</v>
      </c>
      <c r="F265" s="317" t="s">
        <v>618</v>
      </c>
      <c r="G265" s="447" t="s">
        <v>644</v>
      </c>
      <c r="H265" s="362" t="s">
        <v>917</v>
      </c>
    </row>
    <row r="266" spans="1:8" ht="12.75" customHeight="1">
      <c r="A266" s="316">
        <v>57</v>
      </c>
      <c r="B266" s="316" t="s">
        <v>62</v>
      </c>
      <c r="C266" s="316" t="s">
        <v>65</v>
      </c>
      <c r="D266" s="316">
        <v>2017</v>
      </c>
      <c r="F266" s="317" t="s">
        <v>620</v>
      </c>
      <c r="G266" s="447" t="s">
        <v>608</v>
      </c>
      <c r="H266" s="362" t="s">
        <v>917</v>
      </c>
    </row>
    <row r="267" spans="1:8" ht="12.75" customHeight="1">
      <c r="A267" s="316">
        <v>58</v>
      </c>
      <c r="B267" s="316" t="s">
        <v>62</v>
      </c>
      <c r="C267" s="316" t="s">
        <v>65</v>
      </c>
      <c r="D267" s="316">
        <v>2017</v>
      </c>
      <c r="F267" s="317" t="s">
        <v>620</v>
      </c>
      <c r="G267" s="447" t="s">
        <v>645</v>
      </c>
      <c r="H267" s="362" t="s">
        <v>917</v>
      </c>
    </row>
    <row r="268" spans="1:8" ht="12.75" customHeight="1">
      <c r="A268" s="316">
        <v>59</v>
      </c>
      <c r="B268" s="316" t="s">
        <v>62</v>
      </c>
      <c r="C268" s="316" t="s">
        <v>65</v>
      </c>
      <c r="D268" s="316">
        <v>2017</v>
      </c>
      <c r="F268" s="317" t="s">
        <v>621</v>
      </c>
      <c r="G268" s="447" t="s">
        <v>646</v>
      </c>
      <c r="H268" s="362" t="s">
        <v>917</v>
      </c>
    </row>
    <row r="269" spans="1:8" ht="12.75" customHeight="1">
      <c r="A269" s="316">
        <v>60</v>
      </c>
      <c r="B269" s="316" t="s">
        <v>62</v>
      </c>
      <c r="C269" s="316" t="s">
        <v>65</v>
      </c>
      <c r="D269" s="316">
        <v>2017</v>
      </c>
      <c r="F269" s="317" t="s">
        <v>622</v>
      </c>
      <c r="G269" s="447" t="s">
        <v>608</v>
      </c>
      <c r="H269" s="362" t="s">
        <v>917</v>
      </c>
    </row>
    <row r="270" spans="1:8" ht="12.75" customHeight="1">
      <c r="A270" s="316">
        <v>61</v>
      </c>
      <c r="B270" s="316" t="s">
        <v>62</v>
      </c>
      <c r="C270" s="316" t="s">
        <v>65</v>
      </c>
      <c r="D270" s="316">
        <v>2017</v>
      </c>
      <c r="F270" s="317" t="s">
        <v>622</v>
      </c>
      <c r="G270" s="447" t="s">
        <v>647</v>
      </c>
      <c r="H270" s="362" t="s">
        <v>917</v>
      </c>
    </row>
    <row r="271" spans="1:8" ht="12.75" customHeight="1">
      <c r="A271" s="316">
        <v>62</v>
      </c>
      <c r="B271" s="316" t="s">
        <v>62</v>
      </c>
      <c r="C271" s="316" t="s">
        <v>65</v>
      </c>
      <c r="D271" s="316">
        <v>2017</v>
      </c>
      <c r="F271" s="317" t="s">
        <v>623</v>
      </c>
      <c r="G271" s="447" t="s">
        <v>648</v>
      </c>
      <c r="H271" s="362" t="s">
        <v>917</v>
      </c>
    </row>
    <row r="272" spans="1:8" ht="12.75" customHeight="1">
      <c r="A272" s="316">
        <v>63</v>
      </c>
      <c r="B272" s="316" t="s">
        <v>62</v>
      </c>
      <c r="C272" s="316" t="s">
        <v>65</v>
      </c>
      <c r="D272" s="316">
        <v>2017</v>
      </c>
      <c r="F272" s="317" t="s">
        <v>624</v>
      </c>
      <c r="G272" s="447" t="s">
        <v>636</v>
      </c>
      <c r="H272" s="362" t="s">
        <v>917</v>
      </c>
    </row>
    <row r="273" spans="1:8" ht="12.75" customHeight="1">
      <c r="A273" s="316">
        <v>64</v>
      </c>
      <c r="B273" s="316" t="s">
        <v>62</v>
      </c>
      <c r="C273" s="316" t="s">
        <v>65</v>
      </c>
      <c r="D273" s="316">
        <v>2017</v>
      </c>
      <c r="F273" s="317" t="s">
        <v>624</v>
      </c>
      <c r="G273" s="447" t="s">
        <v>649</v>
      </c>
      <c r="H273" s="362" t="s">
        <v>917</v>
      </c>
    </row>
    <row r="274" spans="1:8" ht="12.75" customHeight="1">
      <c r="A274" s="316">
        <v>65</v>
      </c>
      <c r="B274" s="316" t="s">
        <v>62</v>
      </c>
      <c r="C274" s="316" t="s">
        <v>65</v>
      </c>
      <c r="D274" s="316">
        <v>2017</v>
      </c>
      <c r="F274" s="317" t="s">
        <v>623</v>
      </c>
      <c r="G274" s="447" t="s">
        <v>650</v>
      </c>
      <c r="H274" s="362" t="s">
        <v>917</v>
      </c>
    </row>
    <row r="275" spans="1:13" ht="12.75" customHeight="1">
      <c r="A275" s="316">
        <v>66</v>
      </c>
      <c r="B275" s="316" t="s">
        <v>62</v>
      </c>
      <c r="C275" s="316" t="s">
        <v>65</v>
      </c>
      <c r="D275" s="316">
        <v>2017</v>
      </c>
      <c r="F275" s="317" t="s">
        <v>667</v>
      </c>
      <c r="G275" s="447" t="s">
        <v>677</v>
      </c>
      <c r="H275" s="362" t="s">
        <v>917</v>
      </c>
      <c r="M275" s="349"/>
    </row>
    <row r="276" spans="1:13" ht="12.75" customHeight="1">
      <c r="A276" s="316">
        <v>67</v>
      </c>
      <c r="B276" s="316" t="s">
        <v>62</v>
      </c>
      <c r="C276" s="316" t="s">
        <v>65</v>
      </c>
      <c r="D276" s="316">
        <v>2017</v>
      </c>
      <c r="F276" s="317" t="s">
        <v>668</v>
      </c>
      <c r="G276" s="447" t="s">
        <v>678</v>
      </c>
      <c r="H276" s="362" t="s">
        <v>917</v>
      </c>
      <c r="M276" s="349"/>
    </row>
    <row r="277" spans="1:13" ht="12.75" customHeight="1">
      <c r="A277" s="316">
        <v>68</v>
      </c>
      <c r="B277" s="316" t="s">
        <v>62</v>
      </c>
      <c r="C277" s="316" t="s">
        <v>65</v>
      </c>
      <c r="D277" s="316">
        <v>2017</v>
      </c>
      <c r="F277" s="317" t="s">
        <v>667</v>
      </c>
      <c r="G277" s="447" t="s">
        <v>679</v>
      </c>
      <c r="H277" s="362" t="s">
        <v>917</v>
      </c>
      <c r="M277" s="349"/>
    </row>
    <row r="278" spans="1:13" ht="12.75" customHeight="1">
      <c r="A278" s="316">
        <v>69</v>
      </c>
      <c r="B278" s="316" t="s">
        <v>62</v>
      </c>
      <c r="C278" s="316" t="s">
        <v>65</v>
      </c>
      <c r="D278" s="316">
        <v>2017</v>
      </c>
      <c r="F278" s="317" t="s">
        <v>667</v>
      </c>
      <c r="G278" s="447" t="s">
        <v>680</v>
      </c>
      <c r="H278" s="362" t="s">
        <v>917</v>
      </c>
      <c r="M278" s="349"/>
    </row>
    <row r="279" spans="1:13" ht="12.75" customHeight="1">
      <c r="A279" s="316">
        <v>70</v>
      </c>
      <c r="B279" s="316" t="s">
        <v>62</v>
      </c>
      <c r="C279" s="316" t="s">
        <v>65</v>
      </c>
      <c r="D279" s="316">
        <v>2017</v>
      </c>
      <c r="F279" s="317" t="s">
        <v>667</v>
      </c>
      <c r="G279" s="447" t="s">
        <v>681</v>
      </c>
      <c r="H279" s="362" t="s">
        <v>917</v>
      </c>
      <c r="M279" s="349"/>
    </row>
    <row r="280" spans="1:13" ht="12.75" customHeight="1">
      <c r="A280" s="316">
        <v>74</v>
      </c>
      <c r="B280" s="316" t="s">
        <v>62</v>
      </c>
      <c r="C280" s="316" t="s">
        <v>65</v>
      </c>
      <c r="D280" s="316">
        <v>2017</v>
      </c>
      <c r="F280" s="317" t="s">
        <v>669</v>
      </c>
      <c r="G280" s="447" t="s">
        <v>682</v>
      </c>
      <c r="H280" s="362" t="s">
        <v>917</v>
      </c>
      <c r="M280" s="349"/>
    </row>
    <row r="281" spans="1:13" ht="12.75" customHeight="1">
      <c r="A281" s="316">
        <v>75</v>
      </c>
      <c r="B281" s="316" t="s">
        <v>62</v>
      </c>
      <c r="C281" s="316" t="s">
        <v>65</v>
      </c>
      <c r="D281" s="316">
        <v>2017</v>
      </c>
      <c r="F281" s="317" t="s">
        <v>669</v>
      </c>
      <c r="G281" s="447" t="s">
        <v>683</v>
      </c>
      <c r="H281" s="362" t="s">
        <v>917</v>
      </c>
      <c r="M281" s="349"/>
    </row>
    <row r="282" spans="1:13" ht="12.75" customHeight="1">
      <c r="A282" s="316">
        <v>76</v>
      </c>
      <c r="B282" s="316" t="s">
        <v>62</v>
      </c>
      <c r="C282" s="316" t="s">
        <v>65</v>
      </c>
      <c r="D282" s="316">
        <v>2017</v>
      </c>
      <c r="F282" s="317" t="s">
        <v>669</v>
      </c>
      <c r="G282" s="447" t="s">
        <v>684</v>
      </c>
      <c r="H282" s="362" t="s">
        <v>917</v>
      </c>
      <c r="M282" s="349"/>
    </row>
    <row r="283" spans="1:13" ht="12.75" customHeight="1">
      <c r="A283" s="316">
        <v>77</v>
      </c>
      <c r="B283" s="316" t="s">
        <v>62</v>
      </c>
      <c r="C283" s="316" t="s">
        <v>65</v>
      </c>
      <c r="D283" s="316">
        <v>2017</v>
      </c>
      <c r="F283" s="317" t="s">
        <v>669</v>
      </c>
      <c r="G283" s="447" t="s">
        <v>685</v>
      </c>
      <c r="H283" s="362" t="s">
        <v>917</v>
      </c>
      <c r="M283" s="349"/>
    </row>
    <row r="284" spans="1:13" ht="12.75" customHeight="1">
      <c r="A284" s="316">
        <v>78</v>
      </c>
      <c r="B284" s="316" t="s">
        <v>62</v>
      </c>
      <c r="C284" s="316" t="s">
        <v>65</v>
      </c>
      <c r="D284" s="316">
        <v>2017</v>
      </c>
      <c r="F284" s="317" t="s">
        <v>669</v>
      </c>
      <c r="G284" s="447" t="s">
        <v>686</v>
      </c>
      <c r="H284" s="362" t="s">
        <v>917</v>
      </c>
      <c r="M284" s="349"/>
    </row>
    <row r="285" spans="1:13" ht="12.75" customHeight="1">
      <c r="A285" s="316">
        <v>79</v>
      </c>
      <c r="B285" s="316" t="s">
        <v>62</v>
      </c>
      <c r="C285" s="316" t="s">
        <v>65</v>
      </c>
      <c r="D285" s="316">
        <v>2017</v>
      </c>
      <c r="F285" s="317" t="s">
        <v>669</v>
      </c>
      <c r="G285" s="447" t="s">
        <v>687</v>
      </c>
      <c r="H285" s="362" t="s">
        <v>917</v>
      </c>
      <c r="M285" s="349"/>
    </row>
    <row r="286" spans="1:13" ht="12.75" customHeight="1">
      <c r="A286" s="316">
        <v>80</v>
      </c>
      <c r="B286" s="316" t="s">
        <v>62</v>
      </c>
      <c r="C286" s="316" t="s">
        <v>65</v>
      </c>
      <c r="D286" s="316">
        <v>2017</v>
      </c>
      <c r="F286" s="317" t="s">
        <v>669</v>
      </c>
      <c r="G286" s="447" t="s">
        <v>688</v>
      </c>
      <c r="H286" s="362" t="s">
        <v>917</v>
      </c>
      <c r="M286" s="349"/>
    </row>
    <row r="287" spans="1:13" ht="12.75" customHeight="1">
      <c r="A287" s="316">
        <v>81</v>
      </c>
      <c r="B287" s="316" t="s">
        <v>62</v>
      </c>
      <c r="C287" s="316" t="s">
        <v>65</v>
      </c>
      <c r="D287" s="316">
        <v>2017</v>
      </c>
      <c r="F287" s="317" t="s">
        <v>669</v>
      </c>
      <c r="G287" s="447" t="s">
        <v>689</v>
      </c>
      <c r="H287" s="362" t="s">
        <v>917</v>
      </c>
      <c r="M287" s="349"/>
    </row>
    <row r="288" spans="1:13" ht="12.75" customHeight="1">
      <c r="A288" s="316">
        <v>82</v>
      </c>
      <c r="B288" s="316" t="s">
        <v>62</v>
      </c>
      <c r="C288" s="316" t="s">
        <v>65</v>
      </c>
      <c r="D288" s="316">
        <v>2017</v>
      </c>
      <c r="F288" s="317" t="s">
        <v>670</v>
      </c>
      <c r="G288" s="447" t="s">
        <v>690</v>
      </c>
      <c r="H288" s="362" t="s">
        <v>917</v>
      </c>
      <c r="M288" s="349"/>
    </row>
    <row r="289" spans="1:13" ht="12.75" customHeight="1">
      <c r="A289" s="316">
        <v>83</v>
      </c>
      <c r="B289" s="316" t="s">
        <v>62</v>
      </c>
      <c r="C289" s="316" t="s">
        <v>65</v>
      </c>
      <c r="D289" s="316">
        <v>2017</v>
      </c>
      <c r="F289" s="317" t="s">
        <v>671</v>
      </c>
      <c r="G289" s="447" t="s">
        <v>691</v>
      </c>
      <c r="H289" s="362" t="s">
        <v>917</v>
      </c>
      <c r="M289" s="349"/>
    </row>
    <row r="290" spans="1:13" ht="12.75" customHeight="1">
      <c r="A290" s="316">
        <v>84</v>
      </c>
      <c r="B290" s="316" t="s">
        <v>62</v>
      </c>
      <c r="C290" s="316" t="s">
        <v>65</v>
      </c>
      <c r="D290" s="316">
        <v>2017</v>
      </c>
      <c r="F290" s="317" t="s">
        <v>672</v>
      </c>
      <c r="G290" s="447" t="s">
        <v>692</v>
      </c>
      <c r="H290" s="362" t="s">
        <v>917</v>
      </c>
      <c r="M290" s="349"/>
    </row>
    <row r="291" spans="1:13" ht="12.75" customHeight="1">
      <c r="A291" s="316">
        <v>85</v>
      </c>
      <c r="B291" s="316" t="s">
        <v>62</v>
      </c>
      <c r="C291" s="316" t="s">
        <v>65</v>
      </c>
      <c r="D291" s="316">
        <v>2017</v>
      </c>
      <c r="F291" s="317" t="s">
        <v>673</v>
      </c>
      <c r="G291" s="447" t="s">
        <v>693</v>
      </c>
      <c r="H291" s="362" t="s">
        <v>917</v>
      </c>
      <c r="M291" s="349"/>
    </row>
    <row r="292" spans="1:13" ht="12.75" customHeight="1">
      <c r="A292" s="316">
        <v>86</v>
      </c>
      <c r="B292" s="316" t="s">
        <v>62</v>
      </c>
      <c r="C292" s="316" t="s">
        <v>65</v>
      </c>
      <c r="D292" s="316">
        <v>2017</v>
      </c>
      <c r="F292" s="317" t="s">
        <v>673</v>
      </c>
      <c r="G292" s="447" t="s">
        <v>694</v>
      </c>
      <c r="H292" s="362" t="s">
        <v>917</v>
      </c>
      <c r="M292" s="365"/>
    </row>
    <row r="293" spans="1:13" ht="12.75" customHeight="1">
      <c r="A293" s="316">
        <v>87</v>
      </c>
      <c r="B293" s="316" t="s">
        <v>62</v>
      </c>
      <c r="C293" s="316" t="s">
        <v>65</v>
      </c>
      <c r="D293" s="316">
        <v>2017</v>
      </c>
      <c r="F293" s="317" t="s">
        <v>674</v>
      </c>
      <c r="G293" s="447" t="s">
        <v>471</v>
      </c>
      <c r="H293" s="362" t="s">
        <v>917</v>
      </c>
      <c r="M293" s="365"/>
    </row>
    <row r="294" spans="1:13" ht="12.75" customHeight="1">
      <c r="A294" s="316">
        <v>88</v>
      </c>
      <c r="B294" s="316" t="s">
        <v>62</v>
      </c>
      <c r="C294" s="316" t="s">
        <v>65</v>
      </c>
      <c r="D294" s="316">
        <v>2017</v>
      </c>
      <c r="F294" s="317" t="s">
        <v>675</v>
      </c>
      <c r="G294" s="447" t="s">
        <v>403</v>
      </c>
      <c r="H294" s="362" t="s">
        <v>917</v>
      </c>
      <c r="M294" s="365"/>
    </row>
    <row r="295" spans="1:13" ht="12.75" customHeight="1">
      <c r="A295" s="316">
        <v>89</v>
      </c>
      <c r="B295" s="316" t="s">
        <v>62</v>
      </c>
      <c r="C295" s="316" t="s">
        <v>65</v>
      </c>
      <c r="D295" s="316">
        <v>2017</v>
      </c>
      <c r="F295" s="317" t="s">
        <v>675</v>
      </c>
      <c r="G295" s="447" t="s">
        <v>695</v>
      </c>
      <c r="H295" s="362" t="s">
        <v>917</v>
      </c>
      <c r="M295" s="365"/>
    </row>
    <row r="296" spans="1:13" ht="12.75" customHeight="1">
      <c r="A296" s="316">
        <v>90</v>
      </c>
      <c r="B296" s="316" t="s">
        <v>62</v>
      </c>
      <c r="C296" s="316" t="s">
        <v>65</v>
      </c>
      <c r="D296" s="316">
        <v>2017</v>
      </c>
      <c r="F296" s="317" t="s">
        <v>675</v>
      </c>
      <c r="G296" s="447" t="s">
        <v>696</v>
      </c>
      <c r="H296" s="362" t="s">
        <v>917</v>
      </c>
      <c r="M296" s="366"/>
    </row>
    <row r="297" spans="1:13" ht="12.75" customHeight="1">
      <c r="A297" s="316">
        <v>92</v>
      </c>
      <c r="B297" s="316" t="s">
        <v>62</v>
      </c>
      <c r="C297" s="316" t="s">
        <v>65</v>
      </c>
      <c r="D297" s="316">
        <v>2017</v>
      </c>
      <c r="F297" s="317" t="s">
        <v>676</v>
      </c>
      <c r="G297" s="447" t="s">
        <v>697</v>
      </c>
      <c r="H297" s="362" t="s">
        <v>917</v>
      </c>
      <c r="M297" s="349"/>
    </row>
    <row r="298" spans="1:13" ht="12.75" customHeight="1">
      <c r="A298" s="316">
        <v>93</v>
      </c>
      <c r="B298" s="316" t="s">
        <v>62</v>
      </c>
      <c r="C298" s="316" t="s">
        <v>65</v>
      </c>
      <c r="D298" s="316">
        <v>2017</v>
      </c>
      <c r="F298" s="317" t="s">
        <v>676</v>
      </c>
      <c r="G298" s="447" t="s">
        <v>698</v>
      </c>
      <c r="H298" s="362" t="s">
        <v>917</v>
      </c>
      <c r="M298" s="349"/>
    </row>
    <row r="299" spans="1:13" ht="12.75" customHeight="1">
      <c r="A299" s="316">
        <v>94</v>
      </c>
      <c r="B299" s="316" t="s">
        <v>62</v>
      </c>
      <c r="C299" s="316" t="s">
        <v>65</v>
      </c>
      <c r="D299" s="316">
        <v>2017</v>
      </c>
      <c r="F299" s="317" t="s">
        <v>676</v>
      </c>
      <c r="G299" s="447" t="s">
        <v>697</v>
      </c>
      <c r="H299" s="362" t="s">
        <v>917</v>
      </c>
      <c r="M299" s="349"/>
    </row>
    <row r="300" spans="1:13" ht="12.75" customHeight="1">
      <c r="A300" s="316">
        <v>95</v>
      </c>
      <c r="B300" s="316" t="s">
        <v>62</v>
      </c>
      <c r="C300" s="316" t="s">
        <v>65</v>
      </c>
      <c r="D300" s="316">
        <v>2017</v>
      </c>
      <c r="F300" s="317" t="s">
        <v>675</v>
      </c>
      <c r="G300" s="447" t="s">
        <v>403</v>
      </c>
      <c r="H300" s="362" t="s">
        <v>917</v>
      </c>
      <c r="M300" s="365"/>
    </row>
    <row r="301" spans="1:13" ht="12.75" customHeight="1">
      <c r="A301" s="316">
        <v>96</v>
      </c>
      <c r="B301" s="316" t="s">
        <v>62</v>
      </c>
      <c r="C301" s="316" t="s">
        <v>65</v>
      </c>
      <c r="D301" s="316">
        <v>2017</v>
      </c>
      <c r="F301" s="317" t="s">
        <v>699</v>
      </c>
      <c r="G301" s="454" t="s">
        <v>714</v>
      </c>
      <c r="H301" s="362" t="s">
        <v>917</v>
      </c>
      <c r="M301" s="349"/>
    </row>
    <row r="302" spans="1:13" ht="12.75" customHeight="1">
      <c r="A302" s="316">
        <v>97</v>
      </c>
      <c r="B302" s="316" t="s">
        <v>62</v>
      </c>
      <c r="C302" s="316" t="s">
        <v>65</v>
      </c>
      <c r="D302" s="316">
        <v>2017</v>
      </c>
      <c r="F302" s="317" t="s">
        <v>699</v>
      </c>
      <c r="G302" s="454" t="s">
        <v>714</v>
      </c>
      <c r="H302" s="362" t="s">
        <v>917</v>
      </c>
      <c r="M302" s="349"/>
    </row>
    <row r="303" spans="1:13" ht="12.75" customHeight="1">
      <c r="A303" s="316">
        <v>98</v>
      </c>
      <c r="B303" s="316" t="s">
        <v>62</v>
      </c>
      <c r="C303" s="316" t="s">
        <v>65</v>
      </c>
      <c r="D303" s="316">
        <v>2017</v>
      </c>
      <c r="F303" s="317" t="s">
        <v>699</v>
      </c>
      <c r="G303" s="454" t="s">
        <v>715</v>
      </c>
      <c r="H303" s="362" t="s">
        <v>917</v>
      </c>
      <c r="M303" s="349"/>
    </row>
    <row r="304" spans="1:13" ht="12.75" customHeight="1">
      <c r="A304" s="316">
        <v>99</v>
      </c>
      <c r="B304" s="316" t="s">
        <v>62</v>
      </c>
      <c r="C304" s="316" t="s">
        <v>65</v>
      </c>
      <c r="D304" s="316">
        <v>2017</v>
      </c>
      <c r="F304" s="317" t="s">
        <v>700</v>
      </c>
      <c r="G304" s="454" t="s">
        <v>716</v>
      </c>
      <c r="H304" s="362" t="s">
        <v>917</v>
      </c>
      <c r="M304" s="349"/>
    </row>
    <row r="305" spans="1:13" ht="12.75" customHeight="1">
      <c r="A305" s="316">
        <v>100</v>
      </c>
      <c r="B305" s="316" t="s">
        <v>62</v>
      </c>
      <c r="C305" s="316" t="s">
        <v>65</v>
      </c>
      <c r="D305" s="316">
        <v>2017</v>
      </c>
      <c r="F305" s="317" t="s">
        <v>700</v>
      </c>
      <c r="G305" s="454" t="s">
        <v>717</v>
      </c>
      <c r="H305" s="362" t="s">
        <v>917</v>
      </c>
      <c r="M305" s="349"/>
    </row>
    <row r="306" spans="1:13" ht="12.75" customHeight="1">
      <c r="A306" s="316">
        <v>101</v>
      </c>
      <c r="B306" s="316" t="s">
        <v>62</v>
      </c>
      <c r="C306" s="316" t="s">
        <v>65</v>
      </c>
      <c r="D306" s="316">
        <v>2017</v>
      </c>
      <c r="F306" s="317" t="s">
        <v>700</v>
      </c>
      <c r="G306" s="454" t="s">
        <v>717</v>
      </c>
      <c r="H306" s="362" t="s">
        <v>917</v>
      </c>
      <c r="M306" s="349"/>
    </row>
    <row r="307" spans="1:13" ht="12.75" customHeight="1">
      <c r="A307" s="316">
        <v>102</v>
      </c>
      <c r="B307" s="316" t="s">
        <v>62</v>
      </c>
      <c r="C307" s="316" t="s">
        <v>65</v>
      </c>
      <c r="D307" s="316">
        <v>2017</v>
      </c>
      <c r="F307" s="317" t="s">
        <v>700</v>
      </c>
      <c r="G307" s="454" t="s">
        <v>718</v>
      </c>
      <c r="H307" s="362" t="s">
        <v>917</v>
      </c>
      <c r="M307" s="349"/>
    </row>
    <row r="308" spans="1:13" ht="12.75" customHeight="1">
      <c r="A308" s="316">
        <v>103</v>
      </c>
      <c r="B308" s="316" t="s">
        <v>62</v>
      </c>
      <c r="C308" s="316" t="s">
        <v>65</v>
      </c>
      <c r="D308" s="316">
        <v>2017</v>
      </c>
      <c r="F308" s="317" t="s">
        <v>700</v>
      </c>
      <c r="G308" s="454" t="s">
        <v>719</v>
      </c>
      <c r="H308" s="362" t="s">
        <v>917</v>
      </c>
      <c r="M308" s="349"/>
    </row>
    <row r="309" spans="1:13" ht="12.75" customHeight="1">
      <c r="A309" s="316">
        <v>104</v>
      </c>
      <c r="B309" s="316" t="s">
        <v>62</v>
      </c>
      <c r="C309" s="316" t="s">
        <v>65</v>
      </c>
      <c r="D309" s="316">
        <v>2017</v>
      </c>
      <c r="F309" s="317" t="s">
        <v>700</v>
      </c>
      <c r="G309" s="454" t="s">
        <v>720</v>
      </c>
      <c r="H309" s="362" t="s">
        <v>917</v>
      </c>
      <c r="M309" s="349"/>
    </row>
    <row r="310" spans="1:13" ht="12.75" customHeight="1">
      <c r="A310" s="316">
        <v>105</v>
      </c>
      <c r="B310" s="316" t="s">
        <v>62</v>
      </c>
      <c r="C310" s="316" t="s">
        <v>65</v>
      </c>
      <c r="D310" s="316">
        <v>2017</v>
      </c>
      <c r="F310" s="317" t="s">
        <v>700</v>
      </c>
      <c r="G310" s="454" t="s">
        <v>721</v>
      </c>
      <c r="H310" s="362" t="s">
        <v>917</v>
      </c>
      <c r="M310" s="349"/>
    </row>
    <row r="311" spans="1:13" ht="12.75" customHeight="1">
      <c r="A311" s="316">
        <v>106</v>
      </c>
      <c r="B311" s="316" t="s">
        <v>62</v>
      </c>
      <c r="C311" s="316" t="s">
        <v>65</v>
      </c>
      <c r="D311" s="316">
        <v>2017</v>
      </c>
      <c r="F311" s="317" t="s">
        <v>701</v>
      </c>
      <c r="G311" s="454" t="s">
        <v>722</v>
      </c>
      <c r="H311" s="362" t="s">
        <v>917</v>
      </c>
      <c r="M311" s="349"/>
    </row>
    <row r="312" spans="1:13" ht="12.75" customHeight="1">
      <c r="A312" s="316">
        <v>107</v>
      </c>
      <c r="B312" s="316" t="s">
        <v>62</v>
      </c>
      <c r="C312" s="316" t="s">
        <v>65</v>
      </c>
      <c r="D312" s="316">
        <v>2017</v>
      </c>
      <c r="F312" s="317" t="s">
        <v>701</v>
      </c>
      <c r="G312" s="454" t="s">
        <v>723</v>
      </c>
      <c r="H312" s="362" t="s">
        <v>917</v>
      </c>
      <c r="M312" s="349"/>
    </row>
    <row r="313" spans="1:13" ht="12.75" customHeight="1">
      <c r="A313" s="316">
        <v>108</v>
      </c>
      <c r="B313" s="316" t="s">
        <v>62</v>
      </c>
      <c r="C313" s="316" t="s">
        <v>65</v>
      </c>
      <c r="D313" s="316">
        <v>2017</v>
      </c>
      <c r="F313" s="317" t="s">
        <v>701</v>
      </c>
      <c r="G313" s="454" t="s">
        <v>724</v>
      </c>
      <c r="H313" s="362" t="s">
        <v>917</v>
      </c>
      <c r="M313" s="349"/>
    </row>
    <row r="314" spans="1:13" ht="12.75" customHeight="1">
      <c r="A314" s="316">
        <v>109</v>
      </c>
      <c r="B314" s="316" t="s">
        <v>62</v>
      </c>
      <c r="C314" s="316" t="s">
        <v>65</v>
      </c>
      <c r="D314" s="316">
        <v>2017</v>
      </c>
      <c r="F314" s="317" t="s">
        <v>701</v>
      </c>
      <c r="G314" s="454" t="s">
        <v>725</v>
      </c>
      <c r="H314" s="362" t="s">
        <v>917</v>
      </c>
      <c r="M314" s="349"/>
    </row>
    <row r="315" spans="1:13" ht="12.75" customHeight="1">
      <c r="A315" s="316">
        <v>110</v>
      </c>
      <c r="B315" s="316" t="s">
        <v>62</v>
      </c>
      <c r="C315" s="316" t="s">
        <v>65</v>
      </c>
      <c r="D315" s="316">
        <v>2017</v>
      </c>
      <c r="F315" s="317" t="s">
        <v>702</v>
      </c>
      <c r="G315" s="454" t="s">
        <v>726</v>
      </c>
      <c r="H315" s="362" t="s">
        <v>917</v>
      </c>
      <c r="M315" s="349"/>
    </row>
    <row r="316" spans="1:13" ht="12.75" customHeight="1">
      <c r="A316" s="316">
        <v>111</v>
      </c>
      <c r="B316" s="316" t="s">
        <v>62</v>
      </c>
      <c r="C316" s="316" t="s">
        <v>65</v>
      </c>
      <c r="D316" s="316">
        <v>2017</v>
      </c>
      <c r="F316" s="317" t="s">
        <v>702</v>
      </c>
      <c r="G316" s="454" t="s">
        <v>727</v>
      </c>
      <c r="H316" s="362" t="s">
        <v>917</v>
      </c>
      <c r="M316" s="349"/>
    </row>
    <row r="317" spans="1:13" ht="12.75" customHeight="1">
      <c r="A317" s="316">
        <v>112</v>
      </c>
      <c r="B317" s="316" t="s">
        <v>62</v>
      </c>
      <c r="C317" s="316" t="s">
        <v>65</v>
      </c>
      <c r="D317" s="316">
        <v>2017</v>
      </c>
      <c r="F317" s="317" t="s">
        <v>703</v>
      </c>
      <c r="G317" s="454" t="s">
        <v>728</v>
      </c>
      <c r="H317" s="362" t="s">
        <v>917</v>
      </c>
      <c r="M317" s="349"/>
    </row>
    <row r="318" spans="1:13" ht="12.75" customHeight="1">
      <c r="A318" s="316">
        <v>113</v>
      </c>
      <c r="B318" s="316" t="s">
        <v>62</v>
      </c>
      <c r="C318" s="316" t="s">
        <v>65</v>
      </c>
      <c r="D318" s="316">
        <v>2017</v>
      </c>
      <c r="F318" s="317" t="s">
        <v>703</v>
      </c>
      <c r="G318" s="454" t="s">
        <v>729</v>
      </c>
      <c r="H318" s="362" t="s">
        <v>917</v>
      </c>
      <c r="M318" s="349"/>
    </row>
    <row r="319" spans="1:13" ht="12.75" customHeight="1">
      <c r="A319" s="316">
        <v>114</v>
      </c>
      <c r="B319" s="316" t="s">
        <v>62</v>
      </c>
      <c r="C319" s="316" t="s">
        <v>65</v>
      </c>
      <c r="D319" s="316">
        <v>2017</v>
      </c>
      <c r="F319" s="317" t="s">
        <v>703</v>
      </c>
      <c r="G319" s="454" t="s">
        <v>730</v>
      </c>
      <c r="H319" s="362" t="s">
        <v>917</v>
      </c>
      <c r="M319" s="349"/>
    </row>
    <row r="320" spans="1:13" ht="12.75" customHeight="1">
      <c r="A320" s="316">
        <v>115</v>
      </c>
      <c r="B320" s="316" t="s">
        <v>62</v>
      </c>
      <c r="C320" s="316" t="s">
        <v>65</v>
      </c>
      <c r="D320" s="316">
        <v>2017</v>
      </c>
      <c r="F320" s="317" t="s">
        <v>704</v>
      </c>
      <c r="G320" s="454" t="s">
        <v>731</v>
      </c>
      <c r="H320" s="362" t="s">
        <v>917</v>
      </c>
      <c r="M320" s="349"/>
    </row>
    <row r="321" spans="1:13" ht="12.75" customHeight="1">
      <c r="A321" s="316">
        <v>117</v>
      </c>
      <c r="B321" s="316" t="s">
        <v>62</v>
      </c>
      <c r="C321" s="316" t="s">
        <v>65</v>
      </c>
      <c r="D321" s="316">
        <v>2017</v>
      </c>
      <c r="F321" s="317" t="s">
        <v>705</v>
      </c>
      <c r="G321" s="454" t="s">
        <v>732</v>
      </c>
      <c r="H321" s="362" t="s">
        <v>917</v>
      </c>
      <c r="M321" s="365"/>
    </row>
    <row r="322" spans="1:13" ht="12.75" customHeight="1">
      <c r="A322" s="316">
        <v>125</v>
      </c>
      <c r="B322" s="316" t="s">
        <v>62</v>
      </c>
      <c r="C322" s="316" t="s">
        <v>65</v>
      </c>
      <c r="D322" s="316">
        <v>2017</v>
      </c>
      <c r="F322" s="317" t="s">
        <v>705</v>
      </c>
      <c r="G322" s="454" t="s">
        <v>733</v>
      </c>
      <c r="H322" s="362" t="s">
        <v>917</v>
      </c>
      <c r="M322" s="349"/>
    </row>
    <row r="323" spans="1:13" ht="12.75" customHeight="1">
      <c r="A323" s="316">
        <v>126</v>
      </c>
      <c r="B323" s="316" t="s">
        <v>62</v>
      </c>
      <c r="C323" s="316" t="s">
        <v>65</v>
      </c>
      <c r="D323" s="316">
        <v>2017</v>
      </c>
      <c r="F323" s="317" t="s">
        <v>705</v>
      </c>
      <c r="G323" s="454" t="s">
        <v>733</v>
      </c>
      <c r="H323" s="362" t="s">
        <v>917</v>
      </c>
      <c r="M323" s="349"/>
    </row>
    <row r="324" spans="1:13" ht="12.75" customHeight="1">
      <c r="A324" s="316">
        <v>127</v>
      </c>
      <c r="B324" s="316" t="s">
        <v>62</v>
      </c>
      <c r="C324" s="316" t="s">
        <v>65</v>
      </c>
      <c r="D324" s="316">
        <v>2017</v>
      </c>
      <c r="F324" s="317" t="s">
        <v>705</v>
      </c>
      <c r="G324" s="454" t="s">
        <v>734</v>
      </c>
      <c r="H324" s="362" t="s">
        <v>917</v>
      </c>
      <c r="M324" s="349"/>
    </row>
    <row r="325" spans="1:13" ht="12.75" customHeight="1">
      <c r="A325" s="316">
        <v>128</v>
      </c>
      <c r="B325" s="316" t="s">
        <v>62</v>
      </c>
      <c r="C325" s="316" t="s">
        <v>65</v>
      </c>
      <c r="D325" s="316">
        <v>2017</v>
      </c>
      <c r="F325" s="317" t="s">
        <v>705</v>
      </c>
      <c r="G325" s="454" t="s">
        <v>735</v>
      </c>
      <c r="H325" s="362" t="s">
        <v>917</v>
      </c>
      <c r="M325" s="349"/>
    </row>
    <row r="326" spans="1:13" ht="12.75" customHeight="1">
      <c r="A326" s="316">
        <v>129</v>
      </c>
      <c r="B326" s="316" t="s">
        <v>62</v>
      </c>
      <c r="C326" s="316" t="s">
        <v>65</v>
      </c>
      <c r="D326" s="316">
        <v>2017</v>
      </c>
      <c r="F326" s="317" t="s">
        <v>705</v>
      </c>
      <c r="G326" s="454" t="s">
        <v>736</v>
      </c>
      <c r="H326" s="362" t="s">
        <v>917</v>
      </c>
      <c r="M326" s="349"/>
    </row>
    <row r="327" spans="1:13" ht="12.75" customHeight="1">
      <c r="A327" s="316">
        <v>131</v>
      </c>
      <c r="B327" s="316" t="s">
        <v>62</v>
      </c>
      <c r="C327" s="316" t="s">
        <v>65</v>
      </c>
      <c r="D327" s="316">
        <v>2017</v>
      </c>
      <c r="F327" s="317" t="s">
        <v>707</v>
      </c>
      <c r="G327" s="454" t="s">
        <v>737</v>
      </c>
      <c r="H327" s="362" t="s">
        <v>917</v>
      </c>
      <c r="M327" s="349"/>
    </row>
    <row r="328" spans="1:13" ht="12.75" customHeight="1">
      <c r="A328" s="316">
        <v>132</v>
      </c>
      <c r="B328" s="316" t="s">
        <v>62</v>
      </c>
      <c r="C328" s="316" t="s">
        <v>65</v>
      </c>
      <c r="D328" s="316">
        <v>2017</v>
      </c>
      <c r="F328" s="317" t="s">
        <v>707</v>
      </c>
      <c r="G328" s="454" t="s">
        <v>738</v>
      </c>
      <c r="H328" s="362" t="s">
        <v>917</v>
      </c>
      <c r="M328" s="349"/>
    </row>
    <row r="329" spans="1:13" ht="12.75" customHeight="1">
      <c r="A329" s="316">
        <v>133</v>
      </c>
      <c r="B329" s="316" t="s">
        <v>62</v>
      </c>
      <c r="C329" s="316" t="s">
        <v>65</v>
      </c>
      <c r="D329" s="316">
        <v>2017</v>
      </c>
      <c r="F329" s="317" t="s">
        <v>708</v>
      </c>
      <c r="G329" s="454" t="s">
        <v>739</v>
      </c>
      <c r="H329" s="362" t="s">
        <v>917</v>
      </c>
      <c r="M329" s="349"/>
    </row>
    <row r="330" spans="1:13" ht="12.75" customHeight="1">
      <c r="A330" s="316">
        <v>134</v>
      </c>
      <c r="B330" s="316" t="s">
        <v>62</v>
      </c>
      <c r="C330" s="316" t="s">
        <v>65</v>
      </c>
      <c r="D330" s="316">
        <v>2017</v>
      </c>
      <c r="F330" s="317" t="s">
        <v>709</v>
      </c>
      <c r="G330" s="454" t="s">
        <v>740</v>
      </c>
      <c r="H330" s="362" t="s">
        <v>917</v>
      </c>
      <c r="M330" s="349"/>
    </row>
    <row r="331" spans="1:13" ht="12.75" customHeight="1">
      <c r="A331" s="316">
        <v>135</v>
      </c>
      <c r="B331" s="316" t="s">
        <v>62</v>
      </c>
      <c r="C331" s="316" t="s">
        <v>65</v>
      </c>
      <c r="D331" s="316">
        <v>2017</v>
      </c>
      <c r="F331" s="317" t="s">
        <v>709</v>
      </c>
      <c r="G331" s="454" t="s">
        <v>741</v>
      </c>
      <c r="H331" s="362" t="s">
        <v>917</v>
      </c>
      <c r="M331" s="349"/>
    </row>
    <row r="332" spans="1:13" ht="12.75" customHeight="1">
      <c r="A332" s="316">
        <v>136</v>
      </c>
      <c r="B332" s="316" t="s">
        <v>62</v>
      </c>
      <c r="C332" s="316" t="s">
        <v>65</v>
      </c>
      <c r="D332" s="316">
        <v>2017</v>
      </c>
      <c r="F332" s="317" t="s">
        <v>709</v>
      </c>
      <c r="G332" s="454" t="s">
        <v>742</v>
      </c>
      <c r="H332" s="362" t="s">
        <v>917</v>
      </c>
      <c r="M332" s="349"/>
    </row>
    <row r="333" spans="1:13" ht="12.75" customHeight="1">
      <c r="A333" s="316">
        <v>137</v>
      </c>
      <c r="B333" s="316" t="s">
        <v>62</v>
      </c>
      <c r="C333" s="316" t="s">
        <v>65</v>
      </c>
      <c r="D333" s="316">
        <v>2017</v>
      </c>
      <c r="F333" s="317" t="s">
        <v>705</v>
      </c>
      <c r="G333" s="454" t="s">
        <v>743</v>
      </c>
      <c r="H333" s="362" t="s">
        <v>917</v>
      </c>
      <c r="M333" s="349"/>
    </row>
    <row r="334" spans="1:13" ht="12.75" customHeight="1">
      <c r="A334" s="316">
        <v>138</v>
      </c>
      <c r="B334" s="316" t="s">
        <v>62</v>
      </c>
      <c r="C334" s="316" t="s">
        <v>65</v>
      </c>
      <c r="D334" s="316">
        <v>2017</v>
      </c>
      <c r="F334" s="317" t="s">
        <v>706</v>
      </c>
      <c r="G334" s="454" t="s">
        <v>744</v>
      </c>
      <c r="H334" s="362" t="s">
        <v>917</v>
      </c>
      <c r="M334" s="349"/>
    </row>
    <row r="335" spans="1:13" ht="12.75" customHeight="1">
      <c r="A335" s="316">
        <v>140</v>
      </c>
      <c r="B335" s="316" t="s">
        <v>62</v>
      </c>
      <c r="C335" s="316" t="s">
        <v>65</v>
      </c>
      <c r="D335" s="316">
        <v>2017</v>
      </c>
      <c r="F335" s="317" t="s">
        <v>708</v>
      </c>
      <c r="G335" s="454" t="s">
        <v>745</v>
      </c>
      <c r="H335" s="362" t="s">
        <v>917</v>
      </c>
      <c r="M335" s="349"/>
    </row>
    <row r="336" spans="1:13" ht="12.75" customHeight="1">
      <c r="A336" s="316">
        <v>141</v>
      </c>
      <c r="B336" s="316" t="s">
        <v>62</v>
      </c>
      <c r="C336" s="316" t="s">
        <v>65</v>
      </c>
      <c r="D336" s="316">
        <v>2017</v>
      </c>
      <c r="F336" s="317" t="s">
        <v>708</v>
      </c>
      <c r="G336" s="454" t="s">
        <v>746</v>
      </c>
      <c r="H336" s="362" t="s">
        <v>917</v>
      </c>
      <c r="M336" s="349"/>
    </row>
    <row r="337" spans="1:13" ht="12.75" customHeight="1">
      <c r="A337" s="316">
        <v>142</v>
      </c>
      <c r="B337" s="316" t="s">
        <v>62</v>
      </c>
      <c r="C337" s="316" t="s">
        <v>65</v>
      </c>
      <c r="D337" s="316">
        <v>2017</v>
      </c>
      <c r="F337" s="317" t="s">
        <v>710</v>
      </c>
      <c r="G337" s="454" t="s">
        <v>747</v>
      </c>
      <c r="H337" s="362" t="s">
        <v>917</v>
      </c>
      <c r="M337" s="349"/>
    </row>
    <row r="338" spans="1:13" ht="12.75" customHeight="1">
      <c r="A338" s="316">
        <v>143</v>
      </c>
      <c r="B338" s="316" t="s">
        <v>62</v>
      </c>
      <c r="C338" s="316" t="s">
        <v>65</v>
      </c>
      <c r="D338" s="316">
        <v>2017</v>
      </c>
      <c r="F338" s="317" t="s">
        <v>710</v>
      </c>
      <c r="G338" s="454" t="s">
        <v>748</v>
      </c>
      <c r="H338" s="362" t="s">
        <v>917</v>
      </c>
      <c r="M338" s="349"/>
    </row>
    <row r="339" spans="1:13" ht="12.75" customHeight="1">
      <c r="A339" s="316">
        <v>144</v>
      </c>
      <c r="B339" s="316" t="s">
        <v>62</v>
      </c>
      <c r="C339" s="316" t="s">
        <v>65</v>
      </c>
      <c r="D339" s="316">
        <v>2017</v>
      </c>
      <c r="F339" s="317" t="s">
        <v>710</v>
      </c>
      <c r="G339" s="454" t="s">
        <v>749</v>
      </c>
      <c r="H339" s="362" t="s">
        <v>917</v>
      </c>
      <c r="M339" s="349"/>
    </row>
    <row r="340" spans="1:13" ht="12.75" customHeight="1">
      <c r="A340" s="316">
        <v>145</v>
      </c>
      <c r="B340" s="316" t="s">
        <v>62</v>
      </c>
      <c r="C340" s="316" t="s">
        <v>65</v>
      </c>
      <c r="D340" s="316">
        <v>2017</v>
      </c>
      <c r="F340" s="317" t="s">
        <v>710</v>
      </c>
      <c r="G340" s="454" t="s">
        <v>750</v>
      </c>
      <c r="H340" s="362" t="s">
        <v>917</v>
      </c>
      <c r="M340" s="349"/>
    </row>
    <row r="341" spans="1:13" ht="12.75" customHeight="1">
      <c r="A341" s="316">
        <v>146</v>
      </c>
      <c r="B341" s="316" t="s">
        <v>62</v>
      </c>
      <c r="C341" s="316" t="s">
        <v>65</v>
      </c>
      <c r="D341" s="316">
        <v>2017</v>
      </c>
      <c r="F341" s="317" t="s">
        <v>710</v>
      </c>
      <c r="G341" s="454" t="s">
        <v>751</v>
      </c>
      <c r="H341" s="362" t="s">
        <v>917</v>
      </c>
      <c r="M341" s="349"/>
    </row>
    <row r="342" spans="1:13" ht="12.75" customHeight="1">
      <c r="A342" s="316">
        <v>147</v>
      </c>
      <c r="B342" s="316" t="s">
        <v>62</v>
      </c>
      <c r="C342" s="316" t="s">
        <v>65</v>
      </c>
      <c r="D342" s="316">
        <v>2017</v>
      </c>
      <c r="F342" s="317" t="s">
        <v>711</v>
      </c>
      <c r="G342" s="454" t="s">
        <v>752</v>
      </c>
      <c r="H342" s="362" t="s">
        <v>917</v>
      </c>
      <c r="M342" s="349"/>
    </row>
    <row r="343" spans="1:13" ht="12.75" customHeight="1">
      <c r="A343" s="316">
        <v>148</v>
      </c>
      <c r="B343" s="316" t="s">
        <v>62</v>
      </c>
      <c r="C343" s="316" t="s">
        <v>65</v>
      </c>
      <c r="D343" s="316">
        <v>2017</v>
      </c>
      <c r="F343" s="317" t="s">
        <v>712</v>
      </c>
      <c r="G343" s="454" t="s">
        <v>753</v>
      </c>
      <c r="H343" s="362" t="s">
        <v>917</v>
      </c>
      <c r="M343" s="349"/>
    </row>
    <row r="344" spans="1:13" ht="12.75" customHeight="1">
      <c r="A344" s="316">
        <v>149</v>
      </c>
      <c r="B344" s="316" t="s">
        <v>62</v>
      </c>
      <c r="C344" s="316" t="s">
        <v>65</v>
      </c>
      <c r="D344" s="316">
        <v>2017</v>
      </c>
      <c r="F344" s="317" t="s">
        <v>712</v>
      </c>
      <c r="G344" s="454" t="s">
        <v>754</v>
      </c>
      <c r="H344" s="362" t="s">
        <v>917</v>
      </c>
      <c r="M344" s="349"/>
    </row>
    <row r="345" spans="1:13" ht="12.75" customHeight="1">
      <c r="A345" s="316">
        <v>150</v>
      </c>
      <c r="B345" s="316" t="s">
        <v>62</v>
      </c>
      <c r="C345" s="316" t="s">
        <v>65</v>
      </c>
      <c r="D345" s="316">
        <v>2017</v>
      </c>
      <c r="F345" s="317" t="s">
        <v>713</v>
      </c>
      <c r="G345" s="455" t="s">
        <v>755</v>
      </c>
      <c r="H345" s="362" t="s">
        <v>917</v>
      </c>
      <c r="M345" s="349"/>
    </row>
    <row r="346" spans="1:13" ht="12.75" customHeight="1">
      <c r="A346" s="316">
        <v>152</v>
      </c>
      <c r="B346" s="316" t="s">
        <v>62</v>
      </c>
      <c r="C346" s="316" t="s">
        <v>65</v>
      </c>
      <c r="D346" s="316">
        <v>2017</v>
      </c>
      <c r="F346" s="317" t="s">
        <v>787</v>
      </c>
      <c r="G346" s="447" t="s">
        <v>788</v>
      </c>
      <c r="H346" s="362" t="s">
        <v>917</v>
      </c>
      <c r="M346" s="349"/>
    </row>
    <row r="347" spans="1:13" ht="12.75" customHeight="1">
      <c r="A347" s="316">
        <v>153</v>
      </c>
      <c r="B347" s="316" t="s">
        <v>62</v>
      </c>
      <c r="C347" s="316" t="s">
        <v>65</v>
      </c>
      <c r="D347" s="316">
        <v>2017</v>
      </c>
      <c r="F347" s="317" t="s">
        <v>779</v>
      </c>
      <c r="G347" s="447" t="s">
        <v>789</v>
      </c>
      <c r="H347" s="362" t="s">
        <v>917</v>
      </c>
      <c r="M347" s="349"/>
    </row>
    <row r="348" spans="1:13" ht="12.75" customHeight="1">
      <c r="A348" s="316">
        <v>154</v>
      </c>
      <c r="B348" s="316" t="s">
        <v>62</v>
      </c>
      <c r="C348" s="316" t="s">
        <v>65</v>
      </c>
      <c r="D348" s="316">
        <v>2017</v>
      </c>
      <c r="F348" s="317" t="s">
        <v>786</v>
      </c>
      <c r="G348" s="447" t="s">
        <v>790</v>
      </c>
      <c r="H348" s="362" t="s">
        <v>917</v>
      </c>
      <c r="M348" s="349"/>
    </row>
    <row r="349" spans="1:13" ht="12.75" customHeight="1">
      <c r="A349" s="316">
        <v>155</v>
      </c>
      <c r="B349" s="316" t="s">
        <v>62</v>
      </c>
      <c r="C349" s="316" t="s">
        <v>65</v>
      </c>
      <c r="D349" s="316">
        <v>2017</v>
      </c>
      <c r="F349" s="317" t="s">
        <v>786</v>
      </c>
      <c r="G349" s="447" t="s">
        <v>790</v>
      </c>
      <c r="H349" s="362" t="s">
        <v>917</v>
      </c>
      <c r="M349" s="349"/>
    </row>
    <row r="350" spans="1:13" ht="12.75" customHeight="1">
      <c r="A350" s="316">
        <v>156</v>
      </c>
      <c r="B350" s="316" t="s">
        <v>62</v>
      </c>
      <c r="C350" s="316" t="s">
        <v>65</v>
      </c>
      <c r="D350" s="316">
        <v>2017</v>
      </c>
      <c r="F350" s="317" t="s">
        <v>786</v>
      </c>
      <c r="G350" s="447" t="s">
        <v>791</v>
      </c>
      <c r="H350" s="362" t="s">
        <v>917</v>
      </c>
      <c r="M350" s="349"/>
    </row>
    <row r="351" spans="1:13" ht="12.75" customHeight="1">
      <c r="A351" s="316">
        <v>158</v>
      </c>
      <c r="B351" s="316" t="s">
        <v>62</v>
      </c>
      <c r="C351" s="316" t="s">
        <v>65</v>
      </c>
      <c r="D351" s="316">
        <v>2017</v>
      </c>
      <c r="F351" s="317" t="s">
        <v>779</v>
      </c>
      <c r="G351" s="447" t="s">
        <v>792</v>
      </c>
      <c r="H351" s="362" t="s">
        <v>917</v>
      </c>
      <c r="M351" s="349"/>
    </row>
    <row r="352" spans="1:13" ht="12.75" customHeight="1">
      <c r="A352" s="329">
        <v>160</v>
      </c>
      <c r="B352" s="329" t="s">
        <v>62</v>
      </c>
      <c r="C352" s="329" t="s">
        <v>65</v>
      </c>
      <c r="D352" s="329">
        <v>2017</v>
      </c>
      <c r="E352" s="329"/>
      <c r="F352" s="331" t="s">
        <v>779</v>
      </c>
      <c r="G352" s="452" t="s">
        <v>793</v>
      </c>
      <c r="H352" s="362" t="s">
        <v>917</v>
      </c>
      <c r="I352" s="329"/>
      <c r="J352" s="329"/>
      <c r="K352" s="329"/>
      <c r="L352" s="329"/>
      <c r="M352" s="349"/>
    </row>
    <row r="353" spans="1:13" ht="12.75" customHeight="1">
      <c r="A353" s="316">
        <v>161</v>
      </c>
      <c r="B353" s="316" t="s">
        <v>62</v>
      </c>
      <c r="C353" s="316" t="s">
        <v>65</v>
      </c>
      <c r="D353" s="316">
        <v>2017</v>
      </c>
      <c r="F353" s="317" t="s">
        <v>786</v>
      </c>
      <c r="G353" s="447" t="s">
        <v>794</v>
      </c>
      <c r="H353" s="362" t="s">
        <v>917</v>
      </c>
      <c r="M353" s="349"/>
    </row>
    <row r="354" spans="1:13" ht="12.75" customHeight="1">
      <c r="A354" s="316">
        <v>162</v>
      </c>
      <c r="B354" s="316" t="s">
        <v>62</v>
      </c>
      <c r="C354" s="316" t="s">
        <v>65</v>
      </c>
      <c r="D354" s="316">
        <v>2017</v>
      </c>
      <c r="F354" s="317" t="s">
        <v>795</v>
      </c>
      <c r="G354" s="447" t="s">
        <v>796</v>
      </c>
      <c r="H354" s="362" t="s">
        <v>917</v>
      </c>
      <c r="M354" s="349"/>
    </row>
    <row r="355" spans="1:13" ht="12.75" customHeight="1">
      <c r="A355" s="316">
        <v>163</v>
      </c>
      <c r="B355" s="316" t="s">
        <v>62</v>
      </c>
      <c r="C355" s="316" t="s">
        <v>65</v>
      </c>
      <c r="D355" s="316">
        <v>2017</v>
      </c>
      <c r="F355" s="317" t="s">
        <v>795</v>
      </c>
      <c r="G355" s="447" t="s">
        <v>797</v>
      </c>
      <c r="H355" s="362" t="s">
        <v>917</v>
      </c>
      <c r="M355" s="349"/>
    </row>
    <row r="356" spans="1:13" ht="12.75" customHeight="1">
      <c r="A356" s="316">
        <v>164</v>
      </c>
      <c r="B356" s="316" t="s">
        <v>62</v>
      </c>
      <c r="C356" s="316" t="s">
        <v>65</v>
      </c>
      <c r="D356" s="316">
        <v>2017</v>
      </c>
      <c r="F356" s="317" t="s">
        <v>795</v>
      </c>
      <c r="G356" s="447" t="s">
        <v>798</v>
      </c>
      <c r="H356" s="362" t="s">
        <v>917</v>
      </c>
      <c r="M356" s="349"/>
    </row>
    <row r="357" spans="1:13" ht="12.75" customHeight="1">
      <c r="A357" s="316">
        <v>165</v>
      </c>
      <c r="B357" s="316" t="s">
        <v>62</v>
      </c>
      <c r="C357" s="316" t="s">
        <v>65</v>
      </c>
      <c r="D357" s="316">
        <v>2017</v>
      </c>
      <c r="F357" s="317" t="s">
        <v>795</v>
      </c>
      <c r="G357" s="447" t="s">
        <v>799</v>
      </c>
      <c r="H357" s="362" t="s">
        <v>917</v>
      </c>
      <c r="M357" s="349"/>
    </row>
    <row r="358" spans="1:13" ht="12.75" customHeight="1">
      <c r="A358" s="316">
        <v>166</v>
      </c>
      <c r="B358" s="316" t="s">
        <v>62</v>
      </c>
      <c r="C358" s="316" t="s">
        <v>65</v>
      </c>
      <c r="D358" s="316">
        <v>2017</v>
      </c>
      <c r="F358" s="317" t="s">
        <v>795</v>
      </c>
      <c r="G358" s="447" t="s">
        <v>800</v>
      </c>
      <c r="H358" s="362" t="s">
        <v>917</v>
      </c>
      <c r="M358" s="349"/>
    </row>
    <row r="359" spans="1:13" ht="12.75" customHeight="1">
      <c r="A359" s="316">
        <v>167</v>
      </c>
      <c r="B359" s="316" t="s">
        <v>62</v>
      </c>
      <c r="C359" s="316" t="s">
        <v>65</v>
      </c>
      <c r="D359" s="316">
        <v>2017</v>
      </c>
      <c r="F359" s="317" t="s">
        <v>795</v>
      </c>
      <c r="G359" s="447" t="s">
        <v>801</v>
      </c>
      <c r="H359" s="362" t="s">
        <v>917</v>
      </c>
      <c r="M359" s="349"/>
    </row>
    <row r="360" spans="1:13" ht="12.75" customHeight="1">
      <c r="A360" s="316">
        <v>168</v>
      </c>
      <c r="B360" s="316" t="s">
        <v>62</v>
      </c>
      <c r="C360" s="316" t="s">
        <v>65</v>
      </c>
      <c r="D360" s="316">
        <v>2017</v>
      </c>
      <c r="F360" s="317" t="s">
        <v>795</v>
      </c>
      <c r="G360" s="447" t="s">
        <v>398</v>
      </c>
      <c r="H360" s="362" t="s">
        <v>917</v>
      </c>
      <c r="M360" s="349"/>
    </row>
    <row r="361" spans="1:13" ht="12.75" customHeight="1">
      <c r="A361" s="316">
        <v>169</v>
      </c>
      <c r="B361" s="316" t="s">
        <v>62</v>
      </c>
      <c r="C361" s="316" t="s">
        <v>65</v>
      </c>
      <c r="D361" s="316">
        <v>2017</v>
      </c>
      <c r="F361" s="317" t="s">
        <v>802</v>
      </c>
      <c r="G361" s="447" t="s">
        <v>803</v>
      </c>
      <c r="H361" s="362" t="s">
        <v>917</v>
      </c>
      <c r="M361" s="349"/>
    </row>
    <row r="362" spans="1:13" ht="12.75" customHeight="1">
      <c r="A362" s="316">
        <v>170</v>
      </c>
      <c r="B362" s="316" t="s">
        <v>62</v>
      </c>
      <c r="C362" s="316" t="s">
        <v>65</v>
      </c>
      <c r="D362" s="316">
        <v>2017</v>
      </c>
      <c r="F362" s="317" t="s">
        <v>804</v>
      </c>
      <c r="G362" s="447" t="s">
        <v>805</v>
      </c>
      <c r="H362" s="362" t="s">
        <v>917</v>
      </c>
      <c r="M362" s="349"/>
    </row>
    <row r="363" spans="1:13" ht="12.75" customHeight="1">
      <c r="A363" s="316">
        <v>171</v>
      </c>
      <c r="B363" s="316" t="s">
        <v>62</v>
      </c>
      <c r="C363" s="316" t="s">
        <v>65</v>
      </c>
      <c r="D363" s="316">
        <v>2017</v>
      </c>
      <c r="E363" s="316" t="s">
        <v>33</v>
      </c>
      <c r="F363" s="317" t="s">
        <v>804</v>
      </c>
      <c r="G363" s="447" t="s">
        <v>806</v>
      </c>
      <c r="H363" s="362" t="s">
        <v>917</v>
      </c>
      <c r="M363" s="365"/>
    </row>
    <row r="364" spans="1:13" ht="12.75" customHeight="1">
      <c r="A364" s="316">
        <v>172</v>
      </c>
      <c r="B364" s="316" t="s">
        <v>62</v>
      </c>
      <c r="C364" s="316" t="s">
        <v>65</v>
      </c>
      <c r="D364" s="316">
        <v>2017</v>
      </c>
      <c r="F364" s="317" t="s">
        <v>807</v>
      </c>
      <c r="G364" s="447" t="s">
        <v>808</v>
      </c>
      <c r="H364" s="362" t="s">
        <v>917</v>
      </c>
      <c r="M364" s="365"/>
    </row>
    <row r="365" spans="1:13" ht="12.75" customHeight="1">
      <c r="A365" s="316">
        <v>173</v>
      </c>
      <c r="B365" s="316" t="s">
        <v>62</v>
      </c>
      <c r="C365" s="316" t="s">
        <v>65</v>
      </c>
      <c r="D365" s="316">
        <v>2017</v>
      </c>
      <c r="F365" s="317" t="s">
        <v>807</v>
      </c>
      <c r="G365" s="447" t="s">
        <v>809</v>
      </c>
      <c r="H365" s="362" t="s">
        <v>917</v>
      </c>
      <c r="M365" s="365"/>
    </row>
    <row r="366" spans="1:13" ht="12.75" customHeight="1">
      <c r="A366" s="316">
        <v>174</v>
      </c>
      <c r="B366" s="316" t="s">
        <v>62</v>
      </c>
      <c r="C366" s="316" t="s">
        <v>65</v>
      </c>
      <c r="D366" s="316">
        <v>2017</v>
      </c>
      <c r="F366" s="317" t="s">
        <v>807</v>
      </c>
      <c r="G366" s="447" t="s">
        <v>810</v>
      </c>
      <c r="H366" s="362" t="s">
        <v>917</v>
      </c>
      <c r="M366" s="365"/>
    </row>
    <row r="367" spans="1:13" ht="12.75" customHeight="1">
      <c r="A367" s="316">
        <v>182</v>
      </c>
      <c r="B367" s="316" t="s">
        <v>62</v>
      </c>
      <c r="C367" s="316" t="s">
        <v>65</v>
      </c>
      <c r="D367" s="316">
        <v>2017</v>
      </c>
      <c r="F367" s="317" t="s">
        <v>811</v>
      </c>
      <c r="G367" s="447" t="s">
        <v>812</v>
      </c>
      <c r="H367" s="362" t="s">
        <v>917</v>
      </c>
      <c r="M367" s="349"/>
    </row>
    <row r="368" spans="1:13" ht="12.75" customHeight="1">
      <c r="A368" s="316">
        <v>183</v>
      </c>
      <c r="B368" s="316" t="s">
        <v>62</v>
      </c>
      <c r="C368" s="316" t="s">
        <v>65</v>
      </c>
      <c r="D368" s="316">
        <v>2017</v>
      </c>
      <c r="F368" s="317" t="s">
        <v>813</v>
      </c>
      <c r="G368" s="447" t="s">
        <v>814</v>
      </c>
      <c r="H368" s="362" t="s">
        <v>917</v>
      </c>
      <c r="M368" s="349"/>
    </row>
    <row r="369" spans="1:13" ht="12.75" customHeight="1">
      <c r="A369" s="316">
        <v>184</v>
      </c>
      <c r="B369" s="316" t="s">
        <v>62</v>
      </c>
      <c r="C369" s="316" t="s">
        <v>65</v>
      </c>
      <c r="D369" s="316">
        <v>2017</v>
      </c>
      <c r="F369" s="317" t="s">
        <v>813</v>
      </c>
      <c r="G369" s="447" t="s">
        <v>815</v>
      </c>
      <c r="H369" s="362" t="s">
        <v>917</v>
      </c>
      <c r="M369" s="349"/>
    </row>
    <row r="370" spans="1:13" ht="12.75" customHeight="1">
      <c r="A370" s="316">
        <v>185</v>
      </c>
      <c r="B370" s="316" t="s">
        <v>62</v>
      </c>
      <c r="C370" s="316" t="s">
        <v>65</v>
      </c>
      <c r="D370" s="316">
        <v>2017</v>
      </c>
      <c r="F370" s="317" t="s">
        <v>813</v>
      </c>
      <c r="G370" s="447" t="s">
        <v>816</v>
      </c>
      <c r="H370" s="362" t="s">
        <v>917</v>
      </c>
      <c r="M370" s="349"/>
    </row>
    <row r="371" spans="1:13" ht="12.75" customHeight="1">
      <c r="A371" s="316">
        <v>187</v>
      </c>
      <c r="B371" s="316" t="s">
        <v>62</v>
      </c>
      <c r="C371" s="316" t="s">
        <v>65</v>
      </c>
      <c r="D371" s="316">
        <v>2017</v>
      </c>
      <c r="F371" s="317" t="s">
        <v>817</v>
      </c>
      <c r="G371" s="447" t="s">
        <v>818</v>
      </c>
      <c r="H371" s="362" t="s">
        <v>917</v>
      </c>
      <c r="M371" s="349"/>
    </row>
    <row r="372" spans="1:13" ht="12.75" customHeight="1">
      <c r="A372" s="316">
        <v>188</v>
      </c>
      <c r="B372" s="316" t="s">
        <v>62</v>
      </c>
      <c r="C372" s="316" t="s">
        <v>65</v>
      </c>
      <c r="D372" s="316">
        <v>2017</v>
      </c>
      <c r="F372" s="317" t="s">
        <v>817</v>
      </c>
      <c r="G372" s="447" t="s">
        <v>819</v>
      </c>
      <c r="H372" s="362" t="s">
        <v>917</v>
      </c>
      <c r="M372" s="349"/>
    </row>
    <row r="373" spans="1:13" ht="12.75" customHeight="1">
      <c r="A373" s="329">
        <v>189</v>
      </c>
      <c r="B373" s="329" t="s">
        <v>62</v>
      </c>
      <c r="C373" s="329" t="s">
        <v>65</v>
      </c>
      <c r="D373" s="329">
        <v>2017</v>
      </c>
      <c r="E373" s="329" t="s">
        <v>34</v>
      </c>
      <c r="F373" s="331" t="s">
        <v>807</v>
      </c>
      <c r="G373" s="452" t="s">
        <v>821</v>
      </c>
      <c r="H373" s="362" t="s">
        <v>917</v>
      </c>
      <c r="I373" s="329"/>
      <c r="J373" s="329"/>
      <c r="K373" s="329"/>
      <c r="L373" s="329"/>
      <c r="M373" s="349"/>
    </row>
    <row r="374" spans="1:13" ht="12.75" customHeight="1">
      <c r="A374" s="316">
        <v>190</v>
      </c>
      <c r="B374" s="316" t="s">
        <v>62</v>
      </c>
      <c r="C374" s="316" t="s">
        <v>65</v>
      </c>
      <c r="D374" s="316">
        <v>2017</v>
      </c>
      <c r="F374" s="317" t="s">
        <v>820</v>
      </c>
      <c r="G374" s="447" t="s">
        <v>822</v>
      </c>
      <c r="H374" s="362" t="s">
        <v>917</v>
      </c>
      <c r="M374" s="349"/>
    </row>
    <row r="375" spans="1:13" ht="12.75" customHeight="1">
      <c r="A375" s="316">
        <v>191</v>
      </c>
      <c r="B375" s="316" t="s">
        <v>62</v>
      </c>
      <c r="C375" s="316" t="s">
        <v>65</v>
      </c>
      <c r="D375" s="316">
        <v>2017</v>
      </c>
      <c r="F375" s="317" t="s">
        <v>820</v>
      </c>
      <c r="G375" s="447" t="s">
        <v>486</v>
      </c>
      <c r="H375" s="362" t="s">
        <v>917</v>
      </c>
      <c r="M375" s="369"/>
    </row>
    <row r="376" spans="1:13" ht="12.75" customHeight="1">
      <c r="A376" s="316">
        <v>192</v>
      </c>
      <c r="B376" s="316" t="s">
        <v>62</v>
      </c>
      <c r="C376" s="316" t="s">
        <v>65</v>
      </c>
      <c r="D376" s="316">
        <v>2017</v>
      </c>
      <c r="F376" s="317" t="s">
        <v>820</v>
      </c>
      <c r="G376" s="447" t="s">
        <v>823</v>
      </c>
      <c r="H376" s="362" t="s">
        <v>917</v>
      </c>
      <c r="M376" s="349"/>
    </row>
    <row r="377" spans="1:13" ht="12.75" customHeight="1">
      <c r="A377" s="316">
        <v>193</v>
      </c>
      <c r="B377" s="316" t="s">
        <v>62</v>
      </c>
      <c r="C377" s="316" t="s">
        <v>65</v>
      </c>
      <c r="D377" s="316">
        <v>2017</v>
      </c>
      <c r="F377" s="317" t="s">
        <v>820</v>
      </c>
      <c r="G377" s="447" t="s">
        <v>824</v>
      </c>
      <c r="H377" s="362" t="s">
        <v>917</v>
      </c>
      <c r="M377" s="349"/>
    </row>
    <row r="378" spans="1:13" ht="12.75" customHeight="1">
      <c r="A378" s="316">
        <v>194</v>
      </c>
      <c r="B378" s="316" t="s">
        <v>62</v>
      </c>
      <c r="C378" s="316" t="s">
        <v>65</v>
      </c>
      <c r="D378" s="316">
        <v>2017</v>
      </c>
      <c r="F378" s="317" t="s">
        <v>825</v>
      </c>
      <c r="G378" s="447" t="s">
        <v>826</v>
      </c>
      <c r="H378" s="362" t="s">
        <v>917</v>
      </c>
      <c r="M378" s="349"/>
    </row>
    <row r="379" spans="1:13" ht="12.75" customHeight="1">
      <c r="A379" s="316">
        <v>195</v>
      </c>
      <c r="B379" s="316" t="s">
        <v>62</v>
      </c>
      <c r="C379" s="316" t="s">
        <v>65</v>
      </c>
      <c r="D379" s="316">
        <v>2017</v>
      </c>
      <c r="F379" s="317" t="s">
        <v>820</v>
      </c>
      <c r="G379" s="447" t="s">
        <v>827</v>
      </c>
      <c r="H379" s="362" t="s">
        <v>917</v>
      </c>
      <c r="M379" s="349"/>
    </row>
    <row r="380" spans="1:13" ht="12.75" customHeight="1">
      <c r="A380" s="316">
        <v>196</v>
      </c>
      <c r="B380" s="316" t="s">
        <v>62</v>
      </c>
      <c r="C380" s="316" t="s">
        <v>65</v>
      </c>
      <c r="D380" s="316">
        <v>2017</v>
      </c>
      <c r="F380" s="317" t="s">
        <v>820</v>
      </c>
      <c r="G380" s="447" t="s">
        <v>827</v>
      </c>
      <c r="H380" s="362" t="s">
        <v>917</v>
      </c>
      <c r="M380" s="349"/>
    </row>
    <row r="381" spans="1:13" ht="12.75" customHeight="1">
      <c r="A381" s="316">
        <v>197</v>
      </c>
      <c r="B381" s="316" t="s">
        <v>62</v>
      </c>
      <c r="C381" s="316" t="s">
        <v>65</v>
      </c>
      <c r="D381" s="316">
        <v>2017</v>
      </c>
      <c r="F381" s="317" t="s">
        <v>780</v>
      </c>
      <c r="G381" s="447" t="s">
        <v>828</v>
      </c>
      <c r="H381" s="362" t="s">
        <v>917</v>
      </c>
      <c r="M381" s="349"/>
    </row>
    <row r="382" spans="1:13" ht="12.75" customHeight="1">
      <c r="A382" s="316">
        <v>198</v>
      </c>
      <c r="B382" s="316" t="s">
        <v>62</v>
      </c>
      <c r="C382" s="316" t="s">
        <v>65</v>
      </c>
      <c r="D382" s="316">
        <v>2017</v>
      </c>
      <c r="F382" s="317" t="s">
        <v>780</v>
      </c>
      <c r="G382" s="447" t="s">
        <v>829</v>
      </c>
      <c r="H382" s="362" t="s">
        <v>917</v>
      </c>
      <c r="M382" s="349"/>
    </row>
    <row r="383" spans="1:13" ht="12.75" customHeight="1">
      <c r="A383" s="316">
        <v>199</v>
      </c>
      <c r="B383" s="316" t="s">
        <v>62</v>
      </c>
      <c r="C383" s="316" t="s">
        <v>65</v>
      </c>
      <c r="D383" s="316">
        <v>2017</v>
      </c>
      <c r="F383" s="317" t="s">
        <v>780</v>
      </c>
      <c r="G383" s="447" t="s">
        <v>830</v>
      </c>
      <c r="H383" s="362" t="s">
        <v>917</v>
      </c>
      <c r="M383" s="349"/>
    </row>
    <row r="384" spans="1:13" ht="12.75" customHeight="1">
      <c r="A384" s="316">
        <v>200</v>
      </c>
      <c r="B384" s="316" t="s">
        <v>62</v>
      </c>
      <c r="C384" s="316" t="s">
        <v>65</v>
      </c>
      <c r="D384" s="316">
        <v>2017</v>
      </c>
      <c r="F384" s="317" t="s">
        <v>780</v>
      </c>
      <c r="G384" s="447" t="s">
        <v>831</v>
      </c>
      <c r="H384" s="362" t="s">
        <v>917</v>
      </c>
      <c r="M384" s="349"/>
    </row>
    <row r="385" spans="1:13" ht="12.75" customHeight="1">
      <c r="A385" s="316">
        <v>202</v>
      </c>
      <c r="B385" s="316" t="s">
        <v>62</v>
      </c>
      <c r="C385" s="316" t="s">
        <v>65</v>
      </c>
      <c r="D385" s="316">
        <v>2017</v>
      </c>
      <c r="F385" s="317" t="s">
        <v>780</v>
      </c>
      <c r="G385" s="447" t="s">
        <v>832</v>
      </c>
      <c r="H385" s="362" t="s">
        <v>917</v>
      </c>
      <c r="M385" s="349"/>
    </row>
    <row r="386" spans="1:13" ht="12.75" customHeight="1">
      <c r="A386" s="316">
        <v>204</v>
      </c>
      <c r="B386" s="316" t="s">
        <v>62</v>
      </c>
      <c r="C386" s="316" t="s">
        <v>65</v>
      </c>
      <c r="D386" s="316">
        <v>2017</v>
      </c>
      <c r="F386" s="317" t="s">
        <v>780</v>
      </c>
      <c r="G386" s="447" t="s">
        <v>833</v>
      </c>
      <c r="H386" s="362" t="s">
        <v>917</v>
      </c>
      <c r="M386" s="349"/>
    </row>
    <row r="387" spans="1:13" ht="12.75" customHeight="1">
      <c r="A387" s="316">
        <v>205</v>
      </c>
      <c r="B387" s="316" t="s">
        <v>62</v>
      </c>
      <c r="C387" s="316" t="s">
        <v>65</v>
      </c>
      <c r="D387" s="316">
        <v>2017</v>
      </c>
      <c r="F387" s="317" t="s">
        <v>780</v>
      </c>
      <c r="G387" s="447" t="s">
        <v>834</v>
      </c>
      <c r="H387" s="362" t="s">
        <v>917</v>
      </c>
      <c r="M387" s="349"/>
    </row>
    <row r="388" spans="1:13" ht="12.75" customHeight="1">
      <c r="A388" s="316">
        <v>206</v>
      </c>
      <c r="B388" s="316" t="s">
        <v>62</v>
      </c>
      <c r="C388" s="316" t="s">
        <v>65</v>
      </c>
      <c r="D388" s="316">
        <v>2017</v>
      </c>
      <c r="F388" s="317" t="s">
        <v>780</v>
      </c>
      <c r="G388" s="447" t="s">
        <v>835</v>
      </c>
      <c r="H388" s="362" t="s">
        <v>917</v>
      </c>
      <c r="M388" s="349"/>
    </row>
    <row r="389" spans="1:13" ht="12.75" customHeight="1">
      <c r="A389" s="316">
        <v>207</v>
      </c>
      <c r="B389" s="316" t="s">
        <v>62</v>
      </c>
      <c r="C389" s="316" t="s">
        <v>65</v>
      </c>
      <c r="D389" s="316">
        <v>2017</v>
      </c>
      <c r="F389" s="317" t="s">
        <v>780</v>
      </c>
      <c r="G389" s="447" t="s">
        <v>836</v>
      </c>
      <c r="H389" s="362" t="s">
        <v>917</v>
      </c>
      <c r="M389" s="349"/>
    </row>
    <row r="390" spans="1:8" ht="12.75" customHeight="1">
      <c r="A390" s="316">
        <v>208</v>
      </c>
      <c r="B390" s="316" t="s">
        <v>62</v>
      </c>
      <c r="C390" s="316" t="s">
        <v>65</v>
      </c>
      <c r="D390" s="316">
        <v>2017</v>
      </c>
      <c r="F390" s="317" t="s">
        <v>842</v>
      </c>
      <c r="G390" s="447" t="s">
        <v>843</v>
      </c>
      <c r="H390" s="362" t="s">
        <v>917</v>
      </c>
    </row>
    <row r="391" spans="1:8" ht="12.75" customHeight="1">
      <c r="A391" s="316">
        <v>209</v>
      </c>
      <c r="B391" s="316" t="s">
        <v>62</v>
      </c>
      <c r="C391" s="316" t="s">
        <v>65</v>
      </c>
      <c r="D391" s="316">
        <v>2017</v>
      </c>
      <c r="F391" s="317" t="s">
        <v>844</v>
      </c>
      <c r="G391" s="447" t="s">
        <v>845</v>
      </c>
      <c r="H391" s="362" t="s">
        <v>917</v>
      </c>
    </row>
    <row r="392" spans="1:8" ht="12.75" customHeight="1">
      <c r="A392" s="316">
        <v>210</v>
      </c>
      <c r="B392" s="316" t="s">
        <v>62</v>
      </c>
      <c r="C392" s="316" t="s">
        <v>65</v>
      </c>
      <c r="D392" s="316">
        <v>2017</v>
      </c>
      <c r="F392" s="317" t="s">
        <v>846</v>
      </c>
      <c r="G392" s="447" t="s">
        <v>847</v>
      </c>
      <c r="H392" s="362" t="s">
        <v>917</v>
      </c>
    </row>
    <row r="393" spans="1:8" ht="12.75" customHeight="1">
      <c r="A393" s="316">
        <v>211</v>
      </c>
      <c r="B393" s="316" t="s">
        <v>62</v>
      </c>
      <c r="C393" s="316" t="s">
        <v>65</v>
      </c>
      <c r="D393" s="316">
        <v>2017</v>
      </c>
      <c r="F393" s="317" t="s">
        <v>846</v>
      </c>
      <c r="G393" s="447" t="s">
        <v>848</v>
      </c>
      <c r="H393" s="362" t="s">
        <v>917</v>
      </c>
    </row>
    <row r="394" spans="1:8" ht="12.75" customHeight="1">
      <c r="A394" s="316">
        <v>212</v>
      </c>
      <c r="B394" s="316" t="s">
        <v>62</v>
      </c>
      <c r="C394" s="316" t="s">
        <v>65</v>
      </c>
      <c r="D394" s="316">
        <v>2017</v>
      </c>
      <c r="F394" s="317" t="s">
        <v>846</v>
      </c>
      <c r="G394" s="447" t="s">
        <v>849</v>
      </c>
      <c r="H394" s="362" t="s">
        <v>917</v>
      </c>
    </row>
    <row r="395" spans="1:8" ht="12.75" customHeight="1">
      <c r="A395" s="316">
        <v>213</v>
      </c>
      <c r="B395" s="316" t="s">
        <v>62</v>
      </c>
      <c r="C395" s="316" t="s">
        <v>65</v>
      </c>
      <c r="D395" s="316">
        <v>2017</v>
      </c>
      <c r="F395" s="317" t="s">
        <v>846</v>
      </c>
      <c r="G395" s="447" t="s">
        <v>850</v>
      </c>
      <c r="H395" s="362" t="s">
        <v>917</v>
      </c>
    </row>
    <row r="396" spans="1:8" ht="12.75" customHeight="1">
      <c r="A396" s="316">
        <v>214</v>
      </c>
      <c r="B396" s="316" t="s">
        <v>62</v>
      </c>
      <c r="C396" s="316" t="s">
        <v>65</v>
      </c>
      <c r="D396" s="316">
        <v>2017</v>
      </c>
      <c r="F396" s="317" t="s">
        <v>851</v>
      </c>
      <c r="G396" s="447" t="s">
        <v>852</v>
      </c>
      <c r="H396" s="362" t="s">
        <v>917</v>
      </c>
    </row>
    <row r="397" spans="1:8" ht="12.75" customHeight="1">
      <c r="A397" s="316">
        <v>215</v>
      </c>
      <c r="B397" s="316" t="s">
        <v>62</v>
      </c>
      <c r="C397" s="316" t="s">
        <v>65</v>
      </c>
      <c r="D397" s="316">
        <v>2017</v>
      </c>
      <c r="F397" s="317" t="s">
        <v>851</v>
      </c>
      <c r="G397" s="447" t="s">
        <v>425</v>
      </c>
      <c r="H397" s="362" t="s">
        <v>917</v>
      </c>
    </row>
    <row r="398" spans="1:15" ht="12.75" customHeight="1">
      <c r="A398" s="316">
        <v>216</v>
      </c>
      <c r="B398" s="316" t="s">
        <v>62</v>
      </c>
      <c r="C398" s="316" t="s">
        <v>65</v>
      </c>
      <c r="D398" s="316">
        <v>2017</v>
      </c>
      <c r="F398" s="317" t="s">
        <v>854</v>
      </c>
      <c r="G398" s="447" t="s">
        <v>853</v>
      </c>
      <c r="H398" s="362" t="s">
        <v>917</v>
      </c>
      <c r="O398" s="316"/>
    </row>
    <row r="399" spans="1:8" ht="12.75" customHeight="1">
      <c r="A399" s="316">
        <v>217</v>
      </c>
      <c r="B399" s="316" t="s">
        <v>62</v>
      </c>
      <c r="C399" s="316" t="s">
        <v>65</v>
      </c>
      <c r="D399" s="316">
        <v>2017</v>
      </c>
      <c r="F399" s="317" t="s">
        <v>854</v>
      </c>
      <c r="G399" s="447" t="s">
        <v>855</v>
      </c>
      <c r="H399" s="362" t="s">
        <v>917</v>
      </c>
    </row>
    <row r="400" spans="1:8" ht="12.75" customHeight="1">
      <c r="A400" s="316">
        <v>218</v>
      </c>
      <c r="B400" s="316" t="s">
        <v>62</v>
      </c>
      <c r="C400" s="316" t="s">
        <v>65</v>
      </c>
      <c r="D400" s="316">
        <v>2017</v>
      </c>
      <c r="F400" s="317" t="s">
        <v>854</v>
      </c>
      <c r="G400" s="447" t="s">
        <v>520</v>
      </c>
      <c r="H400" s="362" t="s">
        <v>917</v>
      </c>
    </row>
    <row r="401" spans="1:8" ht="12.75" customHeight="1">
      <c r="A401" s="316">
        <v>219</v>
      </c>
      <c r="B401" s="316" t="s">
        <v>62</v>
      </c>
      <c r="C401" s="316" t="s">
        <v>65</v>
      </c>
      <c r="D401" s="316">
        <v>2017</v>
      </c>
      <c r="F401" s="317" t="s">
        <v>856</v>
      </c>
      <c r="G401" s="447" t="s">
        <v>857</v>
      </c>
      <c r="H401" s="362" t="s">
        <v>917</v>
      </c>
    </row>
    <row r="402" spans="1:8" ht="12.75" customHeight="1">
      <c r="A402" s="316">
        <v>220</v>
      </c>
      <c r="B402" s="316" t="s">
        <v>62</v>
      </c>
      <c r="C402" s="316" t="s">
        <v>65</v>
      </c>
      <c r="D402" s="316">
        <v>2017</v>
      </c>
      <c r="F402" s="317" t="s">
        <v>856</v>
      </c>
      <c r="G402" s="447" t="s">
        <v>858</v>
      </c>
      <c r="H402" s="362" t="s">
        <v>917</v>
      </c>
    </row>
    <row r="403" spans="1:8" ht="12.75" customHeight="1">
      <c r="A403" s="316">
        <v>221</v>
      </c>
      <c r="B403" s="316" t="s">
        <v>62</v>
      </c>
      <c r="C403" s="316" t="s">
        <v>65</v>
      </c>
      <c r="D403" s="316">
        <v>2017</v>
      </c>
      <c r="F403" s="317" t="s">
        <v>859</v>
      </c>
      <c r="G403" s="447" t="s">
        <v>860</v>
      </c>
      <c r="H403" s="362" t="s">
        <v>917</v>
      </c>
    </row>
    <row r="404" spans="1:8" ht="12.75" customHeight="1">
      <c r="A404" s="316">
        <v>222</v>
      </c>
      <c r="B404" s="316" t="s">
        <v>62</v>
      </c>
      <c r="C404" s="316" t="s">
        <v>65</v>
      </c>
      <c r="D404" s="316">
        <v>2017</v>
      </c>
      <c r="F404" s="317" t="s">
        <v>859</v>
      </c>
      <c r="G404" s="447" t="s">
        <v>911</v>
      </c>
      <c r="H404" s="362" t="s">
        <v>917</v>
      </c>
    </row>
    <row r="405" spans="1:8" ht="12.75" customHeight="1">
      <c r="A405" s="316">
        <v>223</v>
      </c>
      <c r="B405" s="316" t="s">
        <v>62</v>
      </c>
      <c r="C405" s="316" t="s">
        <v>65</v>
      </c>
      <c r="D405" s="316">
        <v>2017</v>
      </c>
      <c r="F405" s="317" t="s">
        <v>861</v>
      </c>
      <c r="G405" s="447" t="s">
        <v>862</v>
      </c>
      <c r="H405" s="362" t="s">
        <v>917</v>
      </c>
    </row>
    <row r="406" spans="1:8" ht="12.75" customHeight="1">
      <c r="A406" s="316">
        <v>224</v>
      </c>
      <c r="B406" s="316" t="s">
        <v>62</v>
      </c>
      <c r="C406" s="316" t="s">
        <v>65</v>
      </c>
      <c r="D406" s="316">
        <v>2017</v>
      </c>
      <c r="F406" s="317" t="s">
        <v>861</v>
      </c>
      <c r="G406" s="447" t="s">
        <v>863</v>
      </c>
      <c r="H406" s="362" t="s">
        <v>917</v>
      </c>
    </row>
    <row r="407" spans="1:8" ht="12.75" customHeight="1">
      <c r="A407" s="316">
        <v>225</v>
      </c>
      <c r="B407" s="316" t="s">
        <v>62</v>
      </c>
      <c r="C407" s="316" t="s">
        <v>65</v>
      </c>
      <c r="D407" s="316">
        <v>2017</v>
      </c>
      <c r="F407" s="317" t="s">
        <v>861</v>
      </c>
      <c r="G407" s="447" t="s">
        <v>864</v>
      </c>
      <c r="H407" s="362" t="s">
        <v>917</v>
      </c>
    </row>
    <row r="408" spans="1:8" ht="12.75" customHeight="1">
      <c r="A408" s="316">
        <v>226</v>
      </c>
      <c r="B408" s="316" t="s">
        <v>62</v>
      </c>
      <c r="C408" s="316" t="s">
        <v>65</v>
      </c>
      <c r="D408" s="316">
        <v>2017</v>
      </c>
      <c r="F408" s="317" t="s">
        <v>861</v>
      </c>
      <c r="G408" s="447" t="s">
        <v>865</v>
      </c>
      <c r="H408" s="362" t="s">
        <v>917</v>
      </c>
    </row>
    <row r="409" spans="1:8" ht="12.75" customHeight="1">
      <c r="A409" s="316">
        <v>227</v>
      </c>
      <c r="B409" s="316" t="s">
        <v>62</v>
      </c>
      <c r="C409" s="316" t="s">
        <v>65</v>
      </c>
      <c r="D409" s="316">
        <v>2017</v>
      </c>
      <c r="F409" s="317" t="s">
        <v>861</v>
      </c>
      <c r="G409" s="447" t="s">
        <v>866</v>
      </c>
      <c r="H409" s="362" t="s">
        <v>917</v>
      </c>
    </row>
    <row r="410" spans="1:8" ht="12.75" customHeight="1">
      <c r="A410" s="316">
        <v>228</v>
      </c>
      <c r="B410" s="316" t="s">
        <v>62</v>
      </c>
      <c r="C410" s="316" t="s">
        <v>65</v>
      </c>
      <c r="D410" s="316">
        <v>2017</v>
      </c>
      <c r="F410" s="317" t="s">
        <v>861</v>
      </c>
      <c r="G410" s="447" t="s">
        <v>867</v>
      </c>
      <c r="H410" s="362" t="s">
        <v>917</v>
      </c>
    </row>
    <row r="411" spans="1:8" ht="12.75" customHeight="1">
      <c r="A411" s="316">
        <v>229</v>
      </c>
      <c r="B411" s="316" t="s">
        <v>62</v>
      </c>
      <c r="C411" s="316" t="s">
        <v>65</v>
      </c>
      <c r="D411" s="316">
        <v>2017</v>
      </c>
      <c r="F411" s="317" t="s">
        <v>861</v>
      </c>
      <c r="G411" s="447" t="s">
        <v>868</v>
      </c>
      <c r="H411" s="362" t="s">
        <v>917</v>
      </c>
    </row>
    <row r="412" spans="1:8" ht="12.75" customHeight="1">
      <c r="A412" s="316">
        <v>230</v>
      </c>
      <c r="B412" s="316" t="s">
        <v>62</v>
      </c>
      <c r="C412" s="316" t="s">
        <v>65</v>
      </c>
      <c r="D412" s="316">
        <v>2017</v>
      </c>
      <c r="F412" s="317" t="s">
        <v>861</v>
      </c>
      <c r="G412" s="447" t="s">
        <v>869</v>
      </c>
      <c r="H412" s="362" t="s">
        <v>917</v>
      </c>
    </row>
    <row r="413" spans="1:8" ht="12.75" customHeight="1">
      <c r="A413" s="316">
        <v>231</v>
      </c>
      <c r="B413" s="316" t="s">
        <v>62</v>
      </c>
      <c r="C413" s="316" t="s">
        <v>65</v>
      </c>
      <c r="D413" s="316">
        <v>2017</v>
      </c>
      <c r="F413" s="317" t="s">
        <v>861</v>
      </c>
      <c r="G413" s="447" t="s">
        <v>870</v>
      </c>
      <c r="H413" s="362" t="s">
        <v>917</v>
      </c>
    </row>
    <row r="414" spans="1:8" ht="12.75" customHeight="1">
      <c r="A414" s="316">
        <v>232</v>
      </c>
      <c r="B414" s="316" t="s">
        <v>62</v>
      </c>
      <c r="C414" s="316" t="s">
        <v>65</v>
      </c>
      <c r="D414" s="316">
        <v>2017</v>
      </c>
      <c r="F414" s="317" t="s">
        <v>861</v>
      </c>
      <c r="G414" s="447" t="s">
        <v>871</v>
      </c>
      <c r="H414" s="362" t="s">
        <v>917</v>
      </c>
    </row>
    <row r="415" spans="1:8" ht="12.75" customHeight="1">
      <c r="A415" s="316">
        <v>233</v>
      </c>
      <c r="B415" s="316" t="s">
        <v>62</v>
      </c>
      <c r="C415" s="316" t="s">
        <v>65</v>
      </c>
      <c r="D415" s="316">
        <v>2017</v>
      </c>
      <c r="F415" s="317" t="s">
        <v>861</v>
      </c>
      <c r="G415" s="447" t="s">
        <v>872</v>
      </c>
      <c r="H415" s="362" t="s">
        <v>917</v>
      </c>
    </row>
    <row r="416" spans="1:8" ht="12.75" customHeight="1">
      <c r="A416" s="316">
        <v>234</v>
      </c>
      <c r="B416" s="316" t="s">
        <v>62</v>
      </c>
      <c r="C416" s="316" t="s">
        <v>65</v>
      </c>
      <c r="D416" s="316">
        <v>2017</v>
      </c>
      <c r="F416" s="317" t="s">
        <v>861</v>
      </c>
      <c r="G416" s="447" t="s">
        <v>873</v>
      </c>
      <c r="H416" s="362" t="s">
        <v>917</v>
      </c>
    </row>
    <row r="417" spans="1:8" ht="12.75" customHeight="1">
      <c r="A417" s="316">
        <v>235</v>
      </c>
      <c r="B417" s="316" t="s">
        <v>62</v>
      </c>
      <c r="C417" s="316" t="s">
        <v>65</v>
      </c>
      <c r="D417" s="316">
        <v>2017</v>
      </c>
      <c r="F417" s="317" t="s">
        <v>861</v>
      </c>
      <c r="G417" s="447" t="s">
        <v>874</v>
      </c>
      <c r="H417" s="362" t="s">
        <v>917</v>
      </c>
    </row>
    <row r="418" spans="1:8" ht="12.75" customHeight="1">
      <c r="A418" s="316">
        <v>236</v>
      </c>
      <c r="B418" s="316" t="s">
        <v>62</v>
      </c>
      <c r="C418" s="316" t="s">
        <v>65</v>
      </c>
      <c r="D418" s="316">
        <v>2017</v>
      </c>
      <c r="F418" s="317" t="s">
        <v>861</v>
      </c>
      <c r="G418" s="447" t="s">
        <v>875</v>
      </c>
      <c r="H418" s="362" t="s">
        <v>917</v>
      </c>
    </row>
    <row r="419" spans="1:8" ht="12.75" customHeight="1">
      <c r="A419" s="316">
        <v>237</v>
      </c>
      <c r="B419" s="316" t="s">
        <v>62</v>
      </c>
      <c r="C419" s="316" t="s">
        <v>65</v>
      </c>
      <c r="D419" s="316">
        <v>2017</v>
      </c>
      <c r="F419" s="317" t="s">
        <v>861</v>
      </c>
      <c r="G419" s="447" t="s">
        <v>876</v>
      </c>
      <c r="H419" s="362" t="s">
        <v>917</v>
      </c>
    </row>
    <row r="420" spans="1:8" ht="12.75" customHeight="1">
      <c r="A420" s="316">
        <v>238</v>
      </c>
      <c r="B420" s="316" t="s">
        <v>62</v>
      </c>
      <c r="C420" s="316" t="s">
        <v>65</v>
      </c>
      <c r="D420" s="316">
        <v>2017</v>
      </c>
      <c r="F420" s="317" t="s">
        <v>861</v>
      </c>
      <c r="G420" s="447" t="s">
        <v>877</v>
      </c>
      <c r="H420" s="362" t="s">
        <v>917</v>
      </c>
    </row>
    <row r="421" spans="1:8" ht="12.75" customHeight="1">
      <c r="A421" s="316">
        <v>239</v>
      </c>
      <c r="B421" s="316" t="s">
        <v>62</v>
      </c>
      <c r="C421" s="316" t="s">
        <v>65</v>
      </c>
      <c r="D421" s="316">
        <v>2017</v>
      </c>
      <c r="F421" s="317" t="s">
        <v>861</v>
      </c>
      <c r="G421" s="447" t="s">
        <v>386</v>
      </c>
      <c r="H421" s="362" t="s">
        <v>917</v>
      </c>
    </row>
    <row r="422" spans="1:8" ht="12.75" customHeight="1">
      <c r="A422" s="316">
        <v>240</v>
      </c>
      <c r="B422" s="316" t="s">
        <v>62</v>
      </c>
      <c r="C422" s="316" t="s">
        <v>65</v>
      </c>
      <c r="D422" s="316">
        <v>2017</v>
      </c>
      <c r="F422" s="317" t="s">
        <v>846</v>
      </c>
      <c r="G422" s="447" t="s">
        <v>892</v>
      </c>
      <c r="H422" s="362" t="s">
        <v>917</v>
      </c>
    </row>
    <row r="423" spans="1:8" ht="12.75" customHeight="1">
      <c r="A423" s="316">
        <v>241</v>
      </c>
      <c r="B423" s="316" t="s">
        <v>62</v>
      </c>
      <c r="C423" s="316" t="s">
        <v>65</v>
      </c>
      <c r="D423" s="316">
        <v>2017</v>
      </c>
      <c r="E423" s="316" t="s">
        <v>33</v>
      </c>
      <c r="F423" s="317" t="s">
        <v>893</v>
      </c>
      <c r="G423" s="447" t="s">
        <v>894</v>
      </c>
      <c r="H423" s="362" t="s">
        <v>917</v>
      </c>
    </row>
    <row r="424" spans="1:8" ht="12.75" customHeight="1">
      <c r="A424" s="316">
        <v>242</v>
      </c>
      <c r="B424" s="316" t="s">
        <v>62</v>
      </c>
      <c r="C424" s="316" t="s">
        <v>65</v>
      </c>
      <c r="D424" s="316">
        <v>2017</v>
      </c>
      <c r="F424" s="317" t="s">
        <v>895</v>
      </c>
      <c r="G424" s="447" t="s">
        <v>896</v>
      </c>
      <c r="H424" s="362" t="s">
        <v>917</v>
      </c>
    </row>
    <row r="425" spans="1:8" ht="12.75" customHeight="1">
      <c r="A425" s="316">
        <v>243</v>
      </c>
      <c r="B425" s="316" t="s">
        <v>62</v>
      </c>
      <c r="C425" s="316" t="s">
        <v>65</v>
      </c>
      <c r="D425" s="316">
        <v>2017</v>
      </c>
      <c r="F425" s="317" t="s">
        <v>856</v>
      </c>
      <c r="G425" s="447" t="s">
        <v>897</v>
      </c>
      <c r="H425" s="362" t="s">
        <v>917</v>
      </c>
    </row>
    <row r="426" spans="1:8" ht="12.75" customHeight="1">
      <c r="A426" s="316">
        <v>244</v>
      </c>
      <c r="B426" s="316" t="s">
        <v>62</v>
      </c>
      <c r="C426" s="316" t="s">
        <v>65</v>
      </c>
      <c r="D426" s="316">
        <v>2017</v>
      </c>
      <c r="F426" s="317" t="s">
        <v>898</v>
      </c>
      <c r="G426" s="447" t="s">
        <v>899</v>
      </c>
      <c r="H426" s="362" t="s">
        <v>917</v>
      </c>
    </row>
    <row r="427" spans="1:8" ht="12.75" customHeight="1">
      <c r="A427" s="316">
        <v>245</v>
      </c>
      <c r="B427" s="316" t="s">
        <v>62</v>
      </c>
      <c r="C427" s="316" t="s">
        <v>65</v>
      </c>
      <c r="D427" s="316">
        <v>2017</v>
      </c>
      <c r="F427" s="317" t="s">
        <v>898</v>
      </c>
      <c r="G427" s="447" t="s">
        <v>900</v>
      </c>
      <c r="H427" s="362" t="s">
        <v>917</v>
      </c>
    </row>
    <row r="428" spans="1:8" ht="12.75" customHeight="1">
      <c r="A428" s="316">
        <v>246</v>
      </c>
      <c r="B428" s="316" t="s">
        <v>62</v>
      </c>
      <c r="C428" s="316" t="s">
        <v>65</v>
      </c>
      <c r="D428" s="316">
        <v>2017</v>
      </c>
      <c r="F428" s="317" t="s">
        <v>898</v>
      </c>
      <c r="G428" s="447" t="s">
        <v>901</v>
      </c>
      <c r="H428" s="362" t="s">
        <v>917</v>
      </c>
    </row>
    <row r="429" spans="1:8" ht="12.75" customHeight="1">
      <c r="A429" s="316">
        <v>247</v>
      </c>
      <c r="B429" s="316" t="s">
        <v>62</v>
      </c>
      <c r="C429" s="316" t="s">
        <v>65</v>
      </c>
      <c r="D429" s="316">
        <v>2017</v>
      </c>
      <c r="F429" s="317" t="s">
        <v>898</v>
      </c>
      <c r="G429" s="447" t="s">
        <v>902</v>
      </c>
      <c r="H429" s="362" t="s">
        <v>917</v>
      </c>
    </row>
    <row r="64382" ht="12.75" customHeight="1">
      <c r="G64382" s="456" t="s">
        <v>272</v>
      </c>
    </row>
  </sheetData>
  <sheetProtection/>
  <mergeCells count="1">
    <mergeCell ref="A1:E1"/>
  </mergeCells>
  <printOptions/>
  <pageMargins left="0.7480314960629921" right="0.15748031496062992" top="0.5905511811023623" bottom="0.5905511811023623" header="0" footer="1.8897637795275593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3"/>
  <sheetViews>
    <sheetView zoomScale="90" zoomScaleNormal="90" zoomScalePageLayoutView="0" workbookViewId="0" topLeftCell="A1">
      <selection activeCell="D9" sqref="D9"/>
    </sheetView>
  </sheetViews>
  <sheetFormatPr defaultColWidth="9.140625" defaultRowHeight="14.25" customHeight="1"/>
  <cols>
    <col min="1" max="1" width="5.140625" style="183" customWidth="1"/>
    <col min="2" max="2" width="6.7109375" style="0" customWidth="1"/>
    <col min="3" max="3" width="4.421875" style="0" bestFit="1" customWidth="1"/>
    <col min="4" max="4" width="6.421875" style="0" customWidth="1"/>
    <col min="5" max="5" width="3.7109375" style="0" bestFit="1" customWidth="1"/>
    <col min="6" max="6" width="9.8515625" style="184" customWidth="1"/>
    <col min="7" max="7" width="54.8515625" style="349" customWidth="1"/>
    <col min="8" max="8" width="9.421875" style="0" customWidth="1"/>
    <col min="9" max="9" width="10.00390625" style="183" bestFit="1" customWidth="1"/>
    <col min="10" max="10" width="8.00390625" style="0" bestFit="1" customWidth="1"/>
    <col min="11" max="11" width="9.28125" style="0" customWidth="1"/>
    <col min="12" max="12" width="3.7109375" style="0" customWidth="1"/>
    <col min="13" max="13" width="11.7109375" style="0" customWidth="1"/>
    <col min="14" max="14" width="39.140625" style="0" bestFit="1" customWidth="1"/>
    <col min="15" max="15" width="31.28125" style="0" customWidth="1"/>
    <col min="16" max="16" width="4.7109375" style="0" customWidth="1"/>
    <col min="17" max="17" width="9.28125" style="0" hidden="1" customWidth="1"/>
    <col min="18" max="18" width="14.00390625" style="0" customWidth="1"/>
    <col min="19" max="19" width="5.28125" style="0" customWidth="1"/>
    <col min="20" max="25" width="9.28125" style="0" bestFit="1" customWidth="1"/>
  </cols>
  <sheetData>
    <row r="1" spans="1:25" s="278" customFormat="1" ht="16.5">
      <c r="A1" s="440" t="s">
        <v>208</v>
      </c>
      <c r="B1" s="440"/>
      <c r="C1" s="440"/>
      <c r="D1" s="440"/>
      <c r="E1" s="440"/>
      <c r="F1" s="295" t="s">
        <v>207</v>
      </c>
      <c r="G1" s="342" t="s">
        <v>206</v>
      </c>
      <c r="H1" s="279" t="s">
        <v>916</v>
      </c>
      <c r="I1" s="279"/>
      <c r="J1" s="279"/>
      <c r="K1" s="280"/>
      <c r="L1" s="280"/>
      <c r="M1" s="296"/>
      <c r="O1" s="345"/>
      <c r="S1" s="297"/>
      <c r="T1" s="298"/>
      <c r="U1" s="299"/>
      <c r="W1" s="300"/>
      <c r="X1" s="298"/>
      <c r="Y1" s="299"/>
    </row>
    <row r="2" spans="1:8" s="232" customFormat="1" ht="13.5">
      <c r="A2" s="245">
        <v>16</v>
      </c>
      <c r="B2" s="246" t="s">
        <v>63</v>
      </c>
      <c r="C2" s="233" t="s">
        <v>65</v>
      </c>
      <c r="D2" s="229">
        <v>2014</v>
      </c>
      <c r="E2" s="228" t="s">
        <v>34</v>
      </c>
      <c r="F2" s="231" t="s">
        <v>71</v>
      </c>
      <c r="G2" s="228" t="s">
        <v>73</v>
      </c>
      <c r="H2" s="232" t="s">
        <v>918</v>
      </c>
    </row>
    <row r="3" spans="1:13" s="232" customFormat="1" ht="13.5">
      <c r="A3" s="245">
        <v>17</v>
      </c>
      <c r="B3" s="246" t="s">
        <v>63</v>
      </c>
      <c r="C3" s="233" t="s">
        <v>65</v>
      </c>
      <c r="D3" s="229">
        <v>2014</v>
      </c>
      <c r="E3" s="228" t="s">
        <v>34</v>
      </c>
      <c r="F3" s="231" t="s">
        <v>71</v>
      </c>
      <c r="G3" s="228" t="s">
        <v>72</v>
      </c>
      <c r="H3" s="232" t="s">
        <v>918</v>
      </c>
      <c r="I3" s="229"/>
      <c r="J3" s="233"/>
      <c r="M3" s="234"/>
    </row>
    <row r="4" spans="1:13" s="232" customFormat="1" ht="13.5">
      <c r="A4" s="245">
        <v>18</v>
      </c>
      <c r="B4" s="246" t="s">
        <v>63</v>
      </c>
      <c r="C4" s="233" t="s">
        <v>65</v>
      </c>
      <c r="D4" s="229">
        <v>2014</v>
      </c>
      <c r="E4" s="228" t="s">
        <v>34</v>
      </c>
      <c r="F4" s="231" t="s">
        <v>71</v>
      </c>
      <c r="G4" s="228" t="s">
        <v>74</v>
      </c>
      <c r="H4" s="232" t="s">
        <v>918</v>
      </c>
      <c r="I4" s="229"/>
      <c r="J4" s="233"/>
      <c r="M4" s="234"/>
    </row>
    <row r="5" spans="1:12" s="232" customFormat="1" ht="13.5">
      <c r="A5" s="256">
        <v>2</v>
      </c>
      <c r="B5" s="253" t="s">
        <v>85</v>
      </c>
      <c r="C5" s="254" t="s">
        <v>65</v>
      </c>
      <c r="D5" s="255">
        <v>2015</v>
      </c>
      <c r="E5" s="228"/>
      <c r="F5" s="257" t="s">
        <v>90</v>
      </c>
      <c r="G5" s="259" t="s">
        <v>91</v>
      </c>
      <c r="H5" s="232" t="s">
        <v>918</v>
      </c>
      <c r="I5" s="255"/>
      <c r="J5" s="233"/>
      <c r="K5" s="258"/>
      <c r="L5" s="260"/>
    </row>
    <row r="6" spans="1:13" s="17" customFormat="1" ht="12.75">
      <c r="A6" s="261">
        <v>8</v>
      </c>
      <c r="B6" s="254" t="s">
        <v>63</v>
      </c>
      <c r="C6" s="254" t="s">
        <v>65</v>
      </c>
      <c r="D6" s="254">
        <v>2015</v>
      </c>
      <c r="E6" s="254"/>
      <c r="F6" s="262" t="s">
        <v>92</v>
      </c>
      <c r="G6" s="254" t="s">
        <v>93</v>
      </c>
      <c r="H6" s="232" t="s">
        <v>918</v>
      </c>
      <c r="I6" s="261"/>
      <c r="J6" s="263"/>
      <c r="K6" s="258"/>
      <c r="L6" s="260"/>
      <c r="M6" s="260"/>
    </row>
    <row r="7" spans="1:13" s="17" customFormat="1" ht="12.75">
      <c r="A7" s="261">
        <v>10</v>
      </c>
      <c r="B7" s="254" t="s">
        <v>63</v>
      </c>
      <c r="C7" s="254" t="s">
        <v>65</v>
      </c>
      <c r="D7" s="254">
        <v>2015</v>
      </c>
      <c r="E7" s="254"/>
      <c r="F7" s="262" t="s">
        <v>104</v>
      </c>
      <c r="G7" s="254" t="s">
        <v>105</v>
      </c>
      <c r="H7" s="232" t="s">
        <v>918</v>
      </c>
      <c r="I7" s="261"/>
      <c r="J7" s="263"/>
      <c r="K7" s="258"/>
      <c r="L7" s="260"/>
      <c r="M7" s="260"/>
    </row>
    <row r="8" spans="1:11" s="17" customFormat="1" ht="12.75">
      <c r="A8" s="162">
        <v>11</v>
      </c>
      <c r="B8" s="41" t="s">
        <v>85</v>
      </c>
      <c r="C8" s="41" t="s">
        <v>65</v>
      </c>
      <c r="D8" s="41">
        <v>2015</v>
      </c>
      <c r="E8" s="41"/>
      <c r="F8" s="182" t="s">
        <v>97</v>
      </c>
      <c r="G8" s="41" t="s">
        <v>98</v>
      </c>
      <c r="H8" s="232" t="s">
        <v>918</v>
      </c>
      <c r="I8" s="162"/>
      <c r="J8" s="14"/>
      <c r="K8" s="15"/>
    </row>
    <row r="9" spans="1:11" s="17" customFormat="1" ht="12.75">
      <c r="A9" s="162">
        <v>12</v>
      </c>
      <c r="B9" s="41" t="s">
        <v>85</v>
      </c>
      <c r="C9" s="41" t="s">
        <v>65</v>
      </c>
      <c r="D9" s="41">
        <v>2015</v>
      </c>
      <c r="E9" s="41"/>
      <c r="F9" s="182" t="s">
        <v>101</v>
      </c>
      <c r="G9" s="41" t="s">
        <v>102</v>
      </c>
      <c r="H9" s="232" t="s">
        <v>918</v>
      </c>
      <c r="I9" s="162"/>
      <c r="J9" s="14"/>
      <c r="K9" s="15"/>
    </row>
    <row r="10" spans="1:11" s="17" customFormat="1" ht="12.75">
      <c r="A10" s="162">
        <v>13</v>
      </c>
      <c r="B10" s="41" t="s">
        <v>85</v>
      </c>
      <c r="C10" s="41" t="s">
        <v>65</v>
      </c>
      <c r="D10" s="41">
        <v>2015</v>
      </c>
      <c r="E10" s="41"/>
      <c r="F10" s="182" t="s">
        <v>101</v>
      </c>
      <c r="G10" s="41" t="s">
        <v>103</v>
      </c>
      <c r="H10" s="232" t="s">
        <v>918</v>
      </c>
      <c r="I10" s="162"/>
      <c r="J10" s="14"/>
      <c r="K10" s="15"/>
    </row>
    <row r="11" spans="1:11" s="17" customFormat="1" ht="12.75">
      <c r="A11" s="162">
        <v>14</v>
      </c>
      <c r="B11" s="41" t="s">
        <v>85</v>
      </c>
      <c r="C11" s="41" t="s">
        <v>65</v>
      </c>
      <c r="D11" s="41">
        <v>2015</v>
      </c>
      <c r="E11" s="41"/>
      <c r="F11" s="182" t="s">
        <v>106</v>
      </c>
      <c r="G11" s="41" t="s">
        <v>107</v>
      </c>
      <c r="H11" s="232" t="s">
        <v>918</v>
      </c>
      <c r="I11" s="162"/>
      <c r="J11" s="14"/>
      <c r="K11" s="15"/>
    </row>
    <row r="12" spans="1:14" s="17" customFormat="1" ht="12.75">
      <c r="A12" s="264">
        <v>16</v>
      </c>
      <c r="B12" s="233" t="s">
        <v>85</v>
      </c>
      <c r="C12" s="233" t="s">
        <v>65</v>
      </c>
      <c r="D12" s="233">
        <v>2015</v>
      </c>
      <c r="E12" s="233" t="s">
        <v>34</v>
      </c>
      <c r="F12" s="265" t="s">
        <v>106</v>
      </c>
      <c r="G12" s="233" t="s">
        <v>118</v>
      </c>
      <c r="H12" s="232" t="s">
        <v>918</v>
      </c>
      <c r="I12" s="264"/>
      <c r="J12" s="266"/>
      <c r="K12" s="234"/>
      <c r="L12" s="232"/>
      <c r="M12" s="232"/>
      <c r="N12" s="232"/>
    </row>
    <row r="13" spans="1:11" s="17" customFormat="1" ht="12.75">
      <c r="A13" s="162">
        <v>18</v>
      </c>
      <c r="B13" s="41" t="s">
        <v>85</v>
      </c>
      <c r="C13" s="41" t="s">
        <v>65</v>
      </c>
      <c r="D13" s="41">
        <v>2015</v>
      </c>
      <c r="E13" s="41"/>
      <c r="F13" s="182" t="s">
        <v>106</v>
      </c>
      <c r="G13" s="41" t="s">
        <v>119</v>
      </c>
      <c r="H13" s="232" t="s">
        <v>918</v>
      </c>
      <c r="I13" s="162"/>
      <c r="J13" s="14"/>
      <c r="K13" s="15"/>
    </row>
    <row r="14" spans="1:11" s="17" customFormat="1" ht="12.75">
      <c r="A14" s="162">
        <v>19</v>
      </c>
      <c r="B14" s="41" t="s">
        <v>63</v>
      </c>
      <c r="C14" s="41" t="s">
        <v>65</v>
      </c>
      <c r="D14" s="41">
        <v>2015</v>
      </c>
      <c r="E14" s="41"/>
      <c r="F14" s="182" t="s">
        <v>126</v>
      </c>
      <c r="G14" s="41" t="s">
        <v>127</v>
      </c>
      <c r="H14" s="232" t="s">
        <v>918</v>
      </c>
      <c r="I14" s="162"/>
      <c r="J14" s="14"/>
      <c r="K14" s="15"/>
    </row>
    <row r="15" spans="1:11" s="17" customFormat="1" ht="12.75">
      <c r="A15" s="162">
        <v>20</v>
      </c>
      <c r="B15" s="41" t="s">
        <v>63</v>
      </c>
      <c r="C15" s="41" t="s">
        <v>65</v>
      </c>
      <c r="D15" s="41">
        <v>2015</v>
      </c>
      <c r="E15" s="41"/>
      <c r="F15" s="182" t="s">
        <v>128</v>
      </c>
      <c r="G15" s="41" t="s">
        <v>129</v>
      </c>
      <c r="H15" s="232" t="s">
        <v>918</v>
      </c>
      <c r="I15" s="162"/>
      <c r="J15" s="14"/>
      <c r="K15" s="15"/>
    </row>
    <row r="16" spans="1:11" s="17" customFormat="1" ht="12.75">
      <c r="A16" s="162">
        <v>21</v>
      </c>
      <c r="B16" s="41" t="s">
        <v>63</v>
      </c>
      <c r="C16" s="41" t="s">
        <v>65</v>
      </c>
      <c r="D16" s="41">
        <v>2015</v>
      </c>
      <c r="E16" s="41"/>
      <c r="F16" s="182" t="s">
        <v>130</v>
      </c>
      <c r="G16" s="41" t="s">
        <v>131</v>
      </c>
      <c r="H16" s="232" t="s">
        <v>918</v>
      </c>
      <c r="I16" s="162"/>
      <c r="J16" s="14"/>
      <c r="K16" s="15"/>
    </row>
    <row r="17" spans="1:11" s="17" customFormat="1" ht="12.75">
      <c r="A17" s="162">
        <v>22</v>
      </c>
      <c r="B17" s="41" t="s">
        <v>63</v>
      </c>
      <c r="C17" s="41" t="s">
        <v>65</v>
      </c>
      <c r="D17" s="41">
        <v>2015</v>
      </c>
      <c r="E17" s="41"/>
      <c r="F17" s="182" t="s">
        <v>130</v>
      </c>
      <c r="G17" s="41" t="s">
        <v>132</v>
      </c>
      <c r="H17" s="232" t="s">
        <v>918</v>
      </c>
      <c r="I17" s="162"/>
      <c r="J17" s="14"/>
      <c r="K17" s="15"/>
    </row>
    <row r="18" spans="1:11" s="17" customFormat="1" ht="12.75">
      <c r="A18" s="162">
        <v>23</v>
      </c>
      <c r="B18" s="41" t="s">
        <v>63</v>
      </c>
      <c r="C18" s="41" t="s">
        <v>65</v>
      </c>
      <c r="D18" s="41">
        <v>2015</v>
      </c>
      <c r="E18" s="41"/>
      <c r="F18" s="182" t="s">
        <v>133</v>
      </c>
      <c r="G18" s="41" t="s">
        <v>134</v>
      </c>
      <c r="H18" s="232" t="s">
        <v>918</v>
      </c>
      <c r="I18" s="162"/>
      <c r="J18" s="14"/>
      <c r="K18" s="15"/>
    </row>
    <row r="19" spans="1:11" s="17" customFormat="1" ht="25.5">
      <c r="A19" s="162">
        <v>24</v>
      </c>
      <c r="B19" s="41" t="s">
        <v>63</v>
      </c>
      <c r="C19" s="41" t="s">
        <v>65</v>
      </c>
      <c r="D19" s="41">
        <v>2015</v>
      </c>
      <c r="E19" s="41"/>
      <c r="F19" s="182" t="s">
        <v>133</v>
      </c>
      <c r="G19" s="41" t="s">
        <v>135</v>
      </c>
      <c r="H19" s="232" t="s">
        <v>918</v>
      </c>
      <c r="I19" s="162"/>
      <c r="J19" s="14"/>
      <c r="K19" s="15"/>
    </row>
    <row r="20" spans="1:13" s="17" customFormat="1" ht="12.75">
      <c r="A20" s="264">
        <v>25</v>
      </c>
      <c r="B20" s="233" t="s">
        <v>63</v>
      </c>
      <c r="C20" s="233" t="s">
        <v>65</v>
      </c>
      <c r="D20" s="233">
        <v>2015</v>
      </c>
      <c r="E20" s="233" t="s">
        <v>34</v>
      </c>
      <c r="F20" s="265" t="s">
        <v>133</v>
      </c>
      <c r="G20" s="233" t="s">
        <v>136</v>
      </c>
      <c r="H20" s="232" t="s">
        <v>918</v>
      </c>
      <c r="I20" s="264"/>
      <c r="J20" s="266"/>
      <c r="L20" s="234"/>
      <c r="M20" s="234"/>
    </row>
    <row r="21" spans="1:11" s="17" customFormat="1" ht="12.75">
      <c r="A21" s="162">
        <v>26</v>
      </c>
      <c r="B21" s="41" t="s">
        <v>63</v>
      </c>
      <c r="C21" s="41" t="s">
        <v>65</v>
      </c>
      <c r="D21" s="41">
        <v>2015</v>
      </c>
      <c r="E21" s="41"/>
      <c r="F21" s="182" t="s">
        <v>139</v>
      </c>
      <c r="G21" s="41" t="s">
        <v>140</v>
      </c>
      <c r="H21" s="232" t="s">
        <v>918</v>
      </c>
      <c r="I21" s="162"/>
      <c r="J21" s="14"/>
      <c r="K21" s="15"/>
    </row>
    <row r="22" spans="1:11" s="17" customFormat="1" ht="12.75">
      <c r="A22" s="162">
        <v>27</v>
      </c>
      <c r="B22" s="41" t="s">
        <v>63</v>
      </c>
      <c r="C22" s="41" t="s">
        <v>65</v>
      </c>
      <c r="D22" s="41">
        <v>2015</v>
      </c>
      <c r="E22" s="41"/>
      <c r="F22" s="182" t="s">
        <v>141</v>
      </c>
      <c r="G22" s="41" t="s">
        <v>142</v>
      </c>
      <c r="H22" s="232" t="s">
        <v>918</v>
      </c>
      <c r="I22" s="162"/>
      <c r="J22" s="14"/>
      <c r="K22" s="15"/>
    </row>
    <row r="23" spans="1:11" s="17" customFormat="1" ht="12.75">
      <c r="A23" s="162">
        <v>28</v>
      </c>
      <c r="B23" s="41" t="s">
        <v>85</v>
      </c>
      <c r="C23" s="41" t="s">
        <v>65</v>
      </c>
      <c r="D23" s="41">
        <v>2015</v>
      </c>
      <c r="E23" s="41"/>
      <c r="F23" s="182" t="s">
        <v>143</v>
      </c>
      <c r="G23" s="41" t="s">
        <v>144</v>
      </c>
      <c r="H23" s="232" t="s">
        <v>918</v>
      </c>
      <c r="I23" s="162"/>
      <c r="J23" s="14"/>
      <c r="K23" s="15"/>
    </row>
    <row r="24" spans="1:11" s="17" customFormat="1" ht="12.75">
      <c r="A24" s="162">
        <v>30</v>
      </c>
      <c r="B24" s="41" t="s">
        <v>85</v>
      </c>
      <c r="C24" s="41" t="s">
        <v>65</v>
      </c>
      <c r="D24" s="41">
        <v>2015</v>
      </c>
      <c r="E24" s="41"/>
      <c r="F24" s="182" t="s">
        <v>150</v>
      </c>
      <c r="G24" s="41" t="s">
        <v>151</v>
      </c>
      <c r="H24" s="232" t="s">
        <v>918</v>
      </c>
      <c r="I24" s="162"/>
      <c r="J24" s="14"/>
      <c r="K24" s="15"/>
    </row>
    <row r="25" spans="1:11" s="17" customFormat="1" ht="12.75">
      <c r="A25" s="162">
        <v>31</v>
      </c>
      <c r="B25" s="41" t="s">
        <v>85</v>
      </c>
      <c r="C25" s="41" t="s">
        <v>65</v>
      </c>
      <c r="D25" s="41">
        <v>2015</v>
      </c>
      <c r="E25" s="41"/>
      <c r="F25" s="182" t="s">
        <v>152</v>
      </c>
      <c r="G25" s="41" t="s">
        <v>153</v>
      </c>
      <c r="H25" s="232" t="s">
        <v>918</v>
      </c>
      <c r="I25" s="162"/>
      <c r="J25" s="14"/>
      <c r="K25" s="15"/>
    </row>
    <row r="26" spans="1:18" s="17" customFormat="1" ht="12.75">
      <c r="A26" s="264">
        <v>32</v>
      </c>
      <c r="B26" s="233" t="s">
        <v>63</v>
      </c>
      <c r="C26" s="233" t="s">
        <v>65</v>
      </c>
      <c r="D26" s="233">
        <v>2015</v>
      </c>
      <c r="E26" s="233" t="s">
        <v>34</v>
      </c>
      <c r="F26" s="265" t="s">
        <v>154</v>
      </c>
      <c r="G26" s="233" t="s">
        <v>155</v>
      </c>
      <c r="H26" s="232" t="s">
        <v>918</v>
      </c>
      <c r="I26" s="264"/>
      <c r="J26" s="266"/>
      <c r="L26" s="232"/>
      <c r="M26" s="234"/>
      <c r="N26" s="232"/>
      <c r="O26" s="232"/>
      <c r="P26" s="232"/>
      <c r="Q26" s="232"/>
      <c r="R26" s="232"/>
    </row>
    <row r="27" spans="1:18" s="17" customFormat="1" ht="12.75">
      <c r="A27" s="264">
        <v>33</v>
      </c>
      <c r="B27" s="233" t="s">
        <v>63</v>
      </c>
      <c r="C27" s="233" t="s">
        <v>65</v>
      </c>
      <c r="D27" s="233">
        <v>2015</v>
      </c>
      <c r="E27" s="233" t="s">
        <v>34</v>
      </c>
      <c r="F27" s="265" t="s">
        <v>154</v>
      </c>
      <c r="G27" s="233" t="s">
        <v>155</v>
      </c>
      <c r="H27" s="232" t="s">
        <v>918</v>
      </c>
      <c r="I27" s="264"/>
      <c r="J27" s="266"/>
      <c r="L27" s="232"/>
      <c r="M27" s="234"/>
      <c r="N27" s="232"/>
      <c r="O27" s="232"/>
      <c r="P27" s="232"/>
      <c r="Q27" s="232"/>
      <c r="R27" s="232"/>
    </row>
    <row r="28" spans="1:11" s="17" customFormat="1" ht="12.75">
      <c r="A28" s="162">
        <v>35</v>
      </c>
      <c r="B28" s="41" t="s">
        <v>63</v>
      </c>
      <c r="C28" s="41" t="s">
        <v>65</v>
      </c>
      <c r="D28" s="41"/>
      <c r="E28" s="41"/>
      <c r="F28" s="17" t="s">
        <v>249</v>
      </c>
      <c r="G28" s="41" t="s">
        <v>261</v>
      </c>
      <c r="H28" s="232" t="s">
        <v>918</v>
      </c>
      <c r="J28" s="14"/>
      <c r="K28" s="15"/>
    </row>
    <row r="29" spans="1:11" s="17" customFormat="1" ht="25.5">
      <c r="A29" s="162">
        <v>36</v>
      </c>
      <c r="B29" s="41" t="s">
        <v>63</v>
      </c>
      <c r="C29" s="41" t="s">
        <v>65</v>
      </c>
      <c r="D29" s="41"/>
      <c r="E29" s="41"/>
      <c r="F29" s="182" t="s">
        <v>260</v>
      </c>
      <c r="G29" s="41" t="s">
        <v>262</v>
      </c>
      <c r="H29" s="232" t="s">
        <v>918</v>
      </c>
      <c r="I29" s="162"/>
      <c r="J29" s="14"/>
      <c r="K29" s="15"/>
    </row>
    <row r="30" spans="1:18" s="17" customFormat="1" ht="25.5">
      <c r="A30" s="162">
        <v>37</v>
      </c>
      <c r="B30" s="41" t="s">
        <v>63</v>
      </c>
      <c r="C30" s="41" t="s">
        <v>65</v>
      </c>
      <c r="D30" s="41">
        <v>2015</v>
      </c>
      <c r="E30" s="41"/>
      <c r="F30" s="182" t="s">
        <v>254</v>
      </c>
      <c r="G30" s="41" t="s">
        <v>263</v>
      </c>
      <c r="H30" s="232" t="s">
        <v>918</v>
      </c>
      <c r="I30" s="162"/>
      <c r="J30" s="14"/>
      <c r="K30" s="15"/>
      <c r="P30" s="442"/>
      <c r="Q30" s="442"/>
      <c r="R30" s="442"/>
    </row>
    <row r="31" spans="1:18" s="17" customFormat="1" ht="12.75">
      <c r="A31" s="162">
        <v>38</v>
      </c>
      <c r="B31" s="41" t="s">
        <v>63</v>
      </c>
      <c r="C31" s="41" t="s">
        <v>65</v>
      </c>
      <c r="D31" s="41">
        <v>2015</v>
      </c>
      <c r="E31" s="41"/>
      <c r="F31" s="182" t="s">
        <v>276</v>
      </c>
      <c r="G31" s="41" t="s">
        <v>285</v>
      </c>
      <c r="H31" s="232" t="s">
        <v>918</v>
      </c>
      <c r="I31" s="162"/>
      <c r="J31" s="14"/>
      <c r="K31" s="162"/>
      <c r="P31" s="442"/>
      <c r="Q31" s="442"/>
      <c r="R31" s="442"/>
    </row>
    <row r="32" spans="1:18" s="17" customFormat="1" ht="12.75">
      <c r="A32" s="162">
        <v>39</v>
      </c>
      <c r="B32" s="41" t="s">
        <v>63</v>
      </c>
      <c r="C32" s="41" t="s">
        <v>65</v>
      </c>
      <c r="D32" s="41">
        <v>2015</v>
      </c>
      <c r="E32" s="41"/>
      <c r="F32" s="182" t="s">
        <v>284</v>
      </c>
      <c r="G32" s="41" t="s">
        <v>286</v>
      </c>
      <c r="H32" s="232" t="s">
        <v>918</v>
      </c>
      <c r="I32" s="162"/>
      <c r="J32" s="14"/>
      <c r="K32" s="162"/>
      <c r="P32" s="442"/>
      <c r="Q32" s="442"/>
      <c r="R32" s="442"/>
    </row>
    <row r="33" spans="1:18" s="17" customFormat="1" ht="25.5">
      <c r="A33" s="162">
        <v>1</v>
      </c>
      <c r="B33" s="41" t="s">
        <v>63</v>
      </c>
      <c r="C33" s="41" t="s">
        <v>65</v>
      </c>
      <c r="D33" s="41" t="s">
        <v>327</v>
      </c>
      <c r="E33" s="41"/>
      <c r="F33" s="182" t="s">
        <v>322</v>
      </c>
      <c r="G33" s="41" t="s">
        <v>324</v>
      </c>
      <c r="H33" s="232" t="s">
        <v>918</v>
      </c>
      <c r="I33" s="162"/>
      <c r="J33" s="14"/>
      <c r="K33" s="162"/>
      <c r="P33" s="442"/>
      <c r="Q33" s="442"/>
      <c r="R33" s="442"/>
    </row>
    <row r="34" spans="1:18" s="17" customFormat="1" ht="25.5">
      <c r="A34" s="162">
        <v>2</v>
      </c>
      <c r="B34" s="41" t="s">
        <v>63</v>
      </c>
      <c r="C34" s="41" t="s">
        <v>65</v>
      </c>
      <c r="D34" s="41" t="s">
        <v>327</v>
      </c>
      <c r="E34" s="41"/>
      <c r="F34" s="182" t="s">
        <v>302</v>
      </c>
      <c r="G34" s="41" t="s">
        <v>325</v>
      </c>
      <c r="H34" s="232" t="s">
        <v>918</v>
      </c>
      <c r="I34" s="162"/>
      <c r="J34" s="14"/>
      <c r="K34" s="162"/>
      <c r="P34" s="442"/>
      <c r="Q34" s="442"/>
      <c r="R34" s="442"/>
    </row>
    <row r="35" spans="1:18" s="17" customFormat="1" ht="25.5">
      <c r="A35" s="162">
        <v>3</v>
      </c>
      <c r="B35" s="41" t="s">
        <v>63</v>
      </c>
      <c r="C35" s="41" t="s">
        <v>65</v>
      </c>
      <c r="D35" s="41" t="s">
        <v>327</v>
      </c>
      <c r="E35" s="41"/>
      <c r="F35" s="182" t="s">
        <v>323</v>
      </c>
      <c r="G35" s="41" t="s">
        <v>326</v>
      </c>
      <c r="H35" s="232" t="s">
        <v>918</v>
      </c>
      <c r="I35" s="162"/>
      <c r="J35" s="14"/>
      <c r="K35" s="162"/>
      <c r="P35" s="442"/>
      <c r="Q35" s="442"/>
      <c r="R35" s="442"/>
    </row>
    <row r="36" spans="1:11" s="17" customFormat="1" ht="25.5">
      <c r="A36" s="162">
        <v>4</v>
      </c>
      <c r="B36" s="41" t="s">
        <v>63</v>
      </c>
      <c r="C36" s="41" t="s">
        <v>65</v>
      </c>
      <c r="D36" s="41" t="s">
        <v>327</v>
      </c>
      <c r="E36" s="41"/>
      <c r="F36" s="182" t="s">
        <v>352</v>
      </c>
      <c r="G36" s="41" t="s">
        <v>356</v>
      </c>
      <c r="H36" s="232" t="s">
        <v>918</v>
      </c>
      <c r="I36" s="162"/>
      <c r="J36" s="14"/>
      <c r="K36" s="162"/>
    </row>
    <row r="37" spans="1:11" s="17" customFormat="1" ht="25.5">
      <c r="A37" s="162">
        <v>5</v>
      </c>
      <c r="B37" s="41" t="s">
        <v>63</v>
      </c>
      <c r="C37" s="41" t="s">
        <v>65</v>
      </c>
      <c r="D37" s="41" t="s">
        <v>327</v>
      </c>
      <c r="E37" s="41"/>
      <c r="F37" s="182" t="s">
        <v>368</v>
      </c>
      <c r="G37" s="41" t="s">
        <v>417</v>
      </c>
      <c r="H37" s="232" t="s">
        <v>918</v>
      </c>
      <c r="I37" s="162"/>
      <c r="J37" s="14"/>
      <c r="K37" s="15"/>
    </row>
    <row r="38" spans="1:11" s="17" customFormat="1" ht="25.5">
      <c r="A38" s="162">
        <v>6</v>
      </c>
      <c r="B38" s="41" t="s">
        <v>63</v>
      </c>
      <c r="C38" s="41" t="s">
        <v>65</v>
      </c>
      <c r="D38" s="41" t="s">
        <v>327</v>
      </c>
      <c r="E38" s="41"/>
      <c r="F38" s="182" t="s">
        <v>368</v>
      </c>
      <c r="G38" s="41" t="s">
        <v>418</v>
      </c>
      <c r="H38" s="232" t="s">
        <v>918</v>
      </c>
      <c r="I38" s="162"/>
      <c r="J38" s="14"/>
      <c r="K38" s="15"/>
    </row>
    <row r="39" s="17" customFormat="1" ht="12.75">
      <c r="H39" s="232" t="s">
        <v>918</v>
      </c>
    </row>
    <row r="40" spans="1:11" s="17" customFormat="1" ht="25.5">
      <c r="A40" s="162">
        <v>8</v>
      </c>
      <c r="B40" s="41" t="s">
        <v>63</v>
      </c>
      <c r="C40" s="41" t="s">
        <v>65</v>
      </c>
      <c r="D40" s="41" t="s">
        <v>327</v>
      </c>
      <c r="E40" s="41"/>
      <c r="F40" s="182" t="s">
        <v>408</v>
      </c>
      <c r="G40" s="41" t="s">
        <v>445</v>
      </c>
      <c r="H40" s="232" t="s">
        <v>918</v>
      </c>
      <c r="I40" s="162"/>
      <c r="J40" s="14"/>
      <c r="K40" s="15"/>
    </row>
    <row r="41" spans="1:11" s="17" customFormat="1" ht="25.5">
      <c r="A41" s="162">
        <v>9</v>
      </c>
      <c r="B41" s="41" t="s">
        <v>63</v>
      </c>
      <c r="C41" s="41" t="s">
        <v>65</v>
      </c>
      <c r="D41" s="41" t="s">
        <v>327</v>
      </c>
      <c r="E41" s="41"/>
      <c r="F41" s="182" t="s">
        <v>408</v>
      </c>
      <c r="G41" s="41" t="s">
        <v>445</v>
      </c>
      <c r="H41" s="232" t="s">
        <v>918</v>
      </c>
      <c r="I41" s="162"/>
      <c r="J41" s="14"/>
      <c r="K41" s="15"/>
    </row>
    <row r="42" spans="1:11" s="17" customFormat="1" ht="25.5">
      <c r="A42" s="162">
        <v>10</v>
      </c>
      <c r="B42" s="41" t="s">
        <v>63</v>
      </c>
      <c r="C42" s="41" t="s">
        <v>65</v>
      </c>
      <c r="D42" s="41" t="s">
        <v>327</v>
      </c>
      <c r="E42" s="41"/>
      <c r="F42" s="182" t="s">
        <v>410</v>
      </c>
      <c r="G42" s="41" t="s">
        <v>446</v>
      </c>
      <c r="H42" s="232" t="s">
        <v>918</v>
      </c>
      <c r="I42" s="162"/>
      <c r="J42" s="14"/>
      <c r="K42" s="162"/>
    </row>
    <row r="43" spans="1:11" s="17" customFormat="1" ht="25.5">
      <c r="A43" s="162">
        <v>11</v>
      </c>
      <c r="B43" s="41" t="s">
        <v>63</v>
      </c>
      <c r="C43" s="41" t="s">
        <v>65</v>
      </c>
      <c r="D43" s="41" t="s">
        <v>327</v>
      </c>
      <c r="E43" s="41"/>
      <c r="F43" s="182" t="s">
        <v>409</v>
      </c>
      <c r="G43" s="41" t="s">
        <v>447</v>
      </c>
      <c r="H43" s="232" t="s">
        <v>918</v>
      </c>
      <c r="I43" s="162"/>
      <c r="J43" s="14"/>
      <c r="K43" s="162"/>
    </row>
    <row r="44" spans="1:11" s="17" customFormat="1" ht="25.5">
      <c r="A44" s="162">
        <v>12</v>
      </c>
      <c r="B44" s="41" t="s">
        <v>63</v>
      </c>
      <c r="C44" s="41" t="s">
        <v>65</v>
      </c>
      <c r="D44" s="41" t="s">
        <v>327</v>
      </c>
      <c r="E44" s="41"/>
      <c r="F44" s="182" t="s">
        <v>409</v>
      </c>
      <c r="G44" s="41" t="s">
        <v>448</v>
      </c>
      <c r="H44" s="232" t="s">
        <v>918</v>
      </c>
      <c r="I44" s="162"/>
      <c r="J44" s="14"/>
      <c r="K44" s="15"/>
    </row>
    <row r="45" spans="1:11" s="17" customFormat="1" ht="25.5">
      <c r="A45" s="162">
        <v>13</v>
      </c>
      <c r="B45" s="41" t="s">
        <v>63</v>
      </c>
      <c r="C45" s="41" t="s">
        <v>65</v>
      </c>
      <c r="D45" s="41" t="s">
        <v>327</v>
      </c>
      <c r="E45" s="41"/>
      <c r="F45" s="182" t="s">
        <v>449</v>
      </c>
      <c r="G45" s="41" t="s">
        <v>450</v>
      </c>
      <c r="H45" s="232" t="s">
        <v>918</v>
      </c>
      <c r="I45" s="162"/>
      <c r="J45" s="14"/>
      <c r="K45" s="15"/>
    </row>
    <row r="46" spans="1:15" s="17" customFormat="1" ht="16.5">
      <c r="A46" s="162">
        <v>18</v>
      </c>
      <c r="B46" s="233" t="s">
        <v>63</v>
      </c>
      <c r="C46" s="334" t="s">
        <v>65</v>
      </c>
      <c r="D46" s="355" t="s">
        <v>327</v>
      </c>
      <c r="E46" s="243" t="s">
        <v>407</v>
      </c>
      <c r="F46" s="293" t="s">
        <v>410</v>
      </c>
      <c r="G46" s="356" t="s">
        <v>436</v>
      </c>
      <c r="H46" s="232" t="s">
        <v>918</v>
      </c>
      <c r="I46" s="243"/>
      <c r="J46" s="243"/>
      <c r="K46" s="244"/>
      <c r="L46" s="244"/>
      <c r="M46" s="289"/>
      <c r="N46" s="230"/>
      <c r="O46" s="348"/>
    </row>
    <row r="47" spans="1:11" s="17" customFormat="1" ht="25.5">
      <c r="A47" s="162">
        <v>19</v>
      </c>
      <c r="B47" s="41" t="s">
        <v>63</v>
      </c>
      <c r="C47" s="41" t="s">
        <v>65</v>
      </c>
      <c r="D47" s="41" t="s">
        <v>327</v>
      </c>
      <c r="E47" s="41"/>
      <c r="F47" s="182" t="s">
        <v>408</v>
      </c>
      <c r="G47" s="41" t="s">
        <v>445</v>
      </c>
      <c r="H47" s="232" t="s">
        <v>918</v>
      </c>
      <c r="I47" s="162"/>
      <c r="J47" s="14"/>
      <c r="K47" s="15"/>
    </row>
    <row r="48" spans="1:11" s="17" customFormat="1" ht="25.5">
      <c r="A48" s="162">
        <v>20</v>
      </c>
      <c r="B48" s="41" t="s">
        <v>63</v>
      </c>
      <c r="C48" s="41" t="s">
        <v>65</v>
      </c>
      <c r="D48" s="41" t="s">
        <v>327</v>
      </c>
      <c r="E48" s="41"/>
      <c r="F48" s="182" t="s">
        <v>472</v>
      </c>
      <c r="G48" s="41" t="s">
        <v>480</v>
      </c>
      <c r="H48" s="232" t="s">
        <v>918</v>
      </c>
      <c r="I48" s="162"/>
      <c r="J48" s="14"/>
      <c r="K48" s="162"/>
    </row>
    <row r="49" spans="1:11" s="17" customFormat="1" ht="25.5">
      <c r="A49" s="162">
        <v>21</v>
      </c>
      <c r="B49" s="41" t="s">
        <v>63</v>
      </c>
      <c r="C49" s="41" t="s">
        <v>65</v>
      </c>
      <c r="D49" s="41" t="s">
        <v>327</v>
      </c>
      <c r="E49" s="41"/>
      <c r="F49" s="182" t="s">
        <v>473</v>
      </c>
      <c r="G49" s="41" t="s">
        <v>481</v>
      </c>
      <c r="H49" s="232" t="s">
        <v>918</v>
      </c>
      <c r="I49" s="162"/>
      <c r="J49" s="14"/>
      <c r="K49" s="162"/>
    </row>
    <row r="50" spans="1:11" s="17" customFormat="1" ht="25.5">
      <c r="A50" s="162">
        <v>22</v>
      </c>
      <c r="B50" s="41" t="s">
        <v>63</v>
      </c>
      <c r="C50" s="41" t="s">
        <v>65</v>
      </c>
      <c r="D50" s="41" t="s">
        <v>327</v>
      </c>
      <c r="E50" s="41"/>
      <c r="F50" s="182" t="s">
        <v>473</v>
      </c>
      <c r="G50" s="41" t="s">
        <v>482</v>
      </c>
      <c r="H50" s="232" t="s">
        <v>918</v>
      </c>
      <c r="I50" s="162"/>
      <c r="J50" s="14"/>
      <c r="K50" s="162"/>
    </row>
    <row r="51" spans="1:11" s="17" customFormat="1" ht="25.5">
      <c r="A51" s="162">
        <v>23</v>
      </c>
      <c r="B51" s="41" t="s">
        <v>63</v>
      </c>
      <c r="C51" s="41" t="s">
        <v>65</v>
      </c>
      <c r="D51" s="41" t="s">
        <v>327</v>
      </c>
      <c r="E51" s="41"/>
      <c r="F51" s="182" t="s">
        <v>473</v>
      </c>
      <c r="G51" s="41" t="s">
        <v>483</v>
      </c>
      <c r="H51" s="232" t="s">
        <v>918</v>
      </c>
      <c r="I51" s="162"/>
      <c r="J51" s="14"/>
      <c r="K51" s="15"/>
    </row>
    <row r="52" spans="1:11" s="17" customFormat="1" ht="25.5">
      <c r="A52" s="162">
        <v>24</v>
      </c>
      <c r="B52" s="41" t="s">
        <v>63</v>
      </c>
      <c r="C52" s="41" t="s">
        <v>65</v>
      </c>
      <c r="D52" s="41" t="s">
        <v>327</v>
      </c>
      <c r="E52" s="41"/>
      <c r="F52" s="182" t="s">
        <v>473</v>
      </c>
      <c r="G52" s="41" t="s">
        <v>484</v>
      </c>
      <c r="H52" s="232" t="s">
        <v>918</v>
      </c>
      <c r="I52" s="162"/>
      <c r="J52" s="14"/>
      <c r="K52" s="162"/>
    </row>
    <row r="53" spans="1:11" s="17" customFormat="1" ht="25.5">
      <c r="A53" s="162">
        <v>25</v>
      </c>
      <c r="B53" s="41" t="s">
        <v>63</v>
      </c>
      <c r="C53" s="41" t="s">
        <v>65</v>
      </c>
      <c r="D53" s="41" t="s">
        <v>327</v>
      </c>
      <c r="E53" s="41"/>
      <c r="F53" s="182" t="s">
        <v>474</v>
      </c>
      <c r="G53" s="41" t="s">
        <v>489</v>
      </c>
      <c r="H53" s="232" t="s">
        <v>918</v>
      </c>
      <c r="I53" s="162"/>
      <c r="J53" s="14"/>
      <c r="K53" s="15"/>
    </row>
    <row r="54" spans="1:11" s="17" customFormat="1" ht="25.5">
      <c r="A54" s="162">
        <v>26</v>
      </c>
      <c r="B54" s="41" t="s">
        <v>63</v>
      </c>
      <c r="C54" s="41" t="s">
        <v>65</v>
      </c>
      <c r="D54" s="41" t="s">
        <v>327</v>
      </c>
      <c r="E54" s="41"/>
      <c r="F54" s="182" t="s">
        <v>509</v>
      </c>
      <c r="G54" s="41" t="s">
        <v>502</v>
      </c>
      <c r="H54" s="232" t="s">
        <v>918</v>
      </c>
      <c r="I54" s="162"/>
      <c r="J54" s="14"/>
      <c r="K54" s="162"/>
    </row>
    <row r="55" spans="1:11" s="17" customFormat="1" ht="38.25">
      <c r="A55" s="162">
        <v>27</v>
      </c>
      <c r="B55" s="41" t="s">
        <v>63</v>
      </c>
      <c r="C55" s="41" t="s">
        <v>65</v>
      </c>
      <c r="D55" s="41" t="s">
        <v>327</v>
      </c>
      <c r="E55" s="41"/>
      <c r="F55" s="182" t="s">
        <v>515</v>
      </c>
      <c r="G55" s="41" t="s">
        <v>518</v>
      </c>
      <c r="H55" s="232" t="s">
        <v>918</v>
      </c>
      <c r="I55" s="162"/>
      <c r="K55" s="162"/>
    </row>
    <row r="56" spans="1:11" s="17" customFormat="1" ht="25.5">
      <c r="A56" s="162">
        <v>28</v>
      </c>
      <c r="B56" s="41" t="s">
        <v>63</v>
      </c>
      <c r="C56" s="41" t="s">
        <v>65</v>
      </c>
      <c r="D56" s="41" t="s">
        <v>327</v>
      </c>
      <c r="E56" s="41"/>
      <c r="F56" s="182" t="s">
        <v>516</v>
      </c>
      <c r="G56" s="41" t="s">
        <v>519</v>
      </c>
      <c r="H56" s="232" t="s">
        <v>918</v>
      </c>
      <c r="I56" s="162"/>
      <c r="J56" s="14"/>
      <c r="K56" s="15"/>
    </row>
    <row r="57" spans="1:11" s="17" customFormat="1" ht="25.5">
      <c r="A57" s="162">
        <v>29</v>
      </c>
      <c r="B57" s="41" t="s">
        <v>63</v>
      </c>
      <c r="C57" s="41" t="s">
        <v>65</v>
      </c>
      <c r="D57" s="41" t="s">
        <v>327</v>
      </c>
      <c r="E57" s="41"/>
      <c r="F57" s="182" t="s">
        <v>515</v>
      </c>
      <c r="G57" s="17" t="s">
        <v>521</v>
      </c>
      <c r="H57" s="232" t="s">
        <v>918</v>
      </c>
      <c r="I57" s="162"/>
      <c r="J57" s="14"/>
      <c r="K57" s="15"/>
    </row>
    <row r="58" spans="1:11" s="17" customFormat="1" ht="25.5">
      <c r="A58" s="162">
        <v>30</v>
      </c>
      <c r="B58" s="41" t="s">
        <v>63</v>
      </c>
      <c r="C58" s="41" t="s">
        <v>65</v>
      </c>
      <c r="D58" s="41" t="s">
        <v>327</v>
      </c>
      <c r="E58" s="41"/>
      <c r="F58" s="182" t="s">
        <v>565</v>
      </c>
      <c r="G58" s="41" t="s">
        <v>569</v>
      </c>
      <c r="H58" s="232" t="s">
        <v>918</v>
      </c>
      <c r="I58" s="162"/>
      <c r="K58" s="162"/>
    </row>
    <row r="59" spans="1:11" s="17" customFormat="1" ht="25.5">
      <c r="A59" s="162">
        <v>31</v>
      </c>
      <c r="B59" s="41" t="s">
        <v>63</v>
      </c>
      <c r="C59" s="41" t="s">
        <v>65</v>
      </c>
      <c r="D59" s="41" t="s">
        <v>327</v>
      </c>
      <c r="E59" s="41"/>
      <c r="F59" s="182" t="s">
        <v>547</v>
      </c>
      <c r="G59" s="41" t="s">
        <v>570</v>
      </c>
      <c r="H59" s="232" t="s">
        <v>918</v>
      </c>
      <c r="I59" s="162"/>
      <c r="J59" s="14"/>
      <c r="K59" s="162"/>
    </row>
    <row r="60" spans="1:11" s="17" customFormat="1" ht="25.5">
      <c r="A60" s="162">
        <v>32</v>
      </c>
      <c r="B60" s="41" t="s">
        <v>63</v>
      </c>
      <c r="C60" s="41" t="s">
        <v>65</v>
      </c>
      <c r="D60" s="41" t="s">
        <v>327</v>
      </c>
      <c r="E60" s="41"/>
      <c r="F60" s="182" t="s">
        <v>548</v>
      </c>
      <c r="G60" s="41" t="s">
        <v>571</v>
      </c>
      <c r="H60" s="232" t="s">
        <v>918</v>
      </c>
      <c r="I60" s="162"/>
      <c r="J60" s="14"/>
      <c r="K60" s="162"/>
    </row>
    <row r="61" spans="1:16" s="17" customFormat="1" ht="25.5">
      <c r="A61" s="264">
        <v>1</v>
      </c>
      <c r="B61" s="233" t="s">
        <v>63</v>
      </c>
      <c r="C61" s="233" t="s">
        <v>65</v>
      </c>
      <c r="D61" s="233">
        <v>2017</v>
      </c>
      <c r="E61" s="233" t="s">
        <v>34</v>
      </c>
      <c r="F61" s="265" t="s">
        <v>581</v>
      </c>
      <c r="G61" s="233" t="s">
        <v>585</v>
      </c>
      <c r="H61" s="232" t="s">
        <v>918</v>
      </c>
      <c r="I61" s="264"/>
      <c r="J61" s="266"/>
      <c r="K61" s="234"/>
      <c r="L61" s="232"/>
      <c r="M61" s="232"/>
      <c r="N61" s="232"/>
      <c r="O61" s="232"/>
      <c r="P61" s="232"/>
    </row>
    <row r="62" spans="1:16" s="17" customFormat="1" ht="12.75">
      <c r="A62" s="264">
        <v>2</v>
      </c>
      <c r="B62" s="233" t="s">
        <v>63</v>
      </c>
      <c r="C62" s="233" t="s">
        <v>65</v>
      </c>
      <c r="D62" s="233">
        <v>2017</v>
      </c>
      <c r="E62" s="41"/>
      <c r="F62" s="265" t="s">
        <v>577</v>
      </c>
      <c r="G62" s="233" t="s">
        <v>586</v>
      </c>
      <c r="H62" s="232" t="s">
        <v>918</v>
      </c>
      <c r="I62" s="264"/>
      <c r="J62" s="266"/>
      <c r="K62" s="234"/>
      <c r="N62" s="232"/>
      <c r="P62" s="232"/>
    </row>
    <row r="63" spans="1:16" s="17" customFormat="1" ht="12.75">
      <c r="A63" s="264">
        <v>3</v>
      </c>
      <c r="B63" s="233" t="s">
        <v>63</v>
      </c>
      <c r="C63" s="233" t="s">
        <v>65</v>
      </c>
      <c r="D63" s="233">
        <v>2017</v>
      </c>
      <c r="E63" s="41"/>
      <c r="F63" s="265" t="s">
        <v>577</v>
      </c>
      <c r="G63" s="233" t="s">
        <v>587</v>
      </c>
      <c r="H63" s="232" t="s">
        <v>918</v>
      </c>
      <c r="I63" s="264"/>
      <c r="J63" s="266"/>
      <c r="M63" s="234"/>
      <c r="N63" s="232"/>
      <c r="P63" s="232"/>
    </row>
    <row r="64" spans="1:11" s="17" customFormat="1" ht="12.75">
      <c r="A64" s="358">
        <v>4</v>
      </c>
      <c r="B64" s="240" t="s">
        <v>63</v>
      </c>
      <c r="C64" s="240" t="s">
        <v>65</v>
      </c>
      <c r="D64" s="240">
        <v>2017</v>
      </c>
      <c r="E64" s="41"/>
      <c r="F64" s="182" t="s">
        <v>662</v>
      </c>
      <c r="G64" s="41" t="s">
        <v>664</v>
      </c>
      <c r="H64" s="232" t="s">
        <v>918</v>
      </c>
      <c r="I64" s="162"/>
      <c r="J64" s="14"/>
      <c r="K64" s="15"/>
    </row>
    <row r="65" spans="1:11" s="17" customFormat="1" ht="12.75">
      <c r="A65" s="358">
        <v>5</v>
      </c>
      <c r="B65" s="240" t="s">
        <v>63</v>
      </c>
      <c r="C65" s="240" t="s">
        <v>65</v>
      </c>
      <c r="D65" s="240">
        <v>2017</v>
      </c>
      <c r="E65" s="41"/>
      <c r="F65" s="182" t="s">
        <v>655</v>
      </c>
      <c r="G65" s="41" t="s">
        <v>665</v>
      </c>
      <c r="H65" s="232" t="s">
        <v>918</v>
      </c>
      <c r="I65" s="162"/>
      <c r="J65" s="14"/>
      <c r="K65" s="15"/>
    </row>
    <row r="66" spans="1:11" s="17" customFormat="1" ht="12.75">
      <c r="A66" s="358">
        <v>6</v>
      </c>
      <c r="B66" s="240" t="s">
        <v>63</v>
      </c>
      <c r="C66" s="240" t="s">
        <v>65</v>
      </c>
      <c r="D66" s="240">
        <v>2017</v>
      </c>
      <c r="E66" s="41"/>
      <c r="F66" s="182" t="s">
        <v>663</v>
      </c>
      <c r="G66" s="41" t="s">
        <v>666</v>
      </c>
      <c r="H66" s="232" t="s">
        <v>918</v>
      </c>
      <c r="I66" s="162"/>
      <c r="J66" s="14"/>
      <c r="K66" s="15"/>
    </row>
    <row r="67" spans="1:11" s="17" customFormat="1" ht="45">
      <c r="A67" s="358">
        <v>7</v>
      </c>
      <c r="B67" s="240" t="s">
        <v>63</v>
      </c>
      <c r="C67" s="240" t="s">
        <v>65</v>
      </c>
      <c r="D67" s="240">
        <v>2017</v>
      </c>
      <c r="E67" s="41"/>
      <c r="F67" s="368" t="s">
        <v>667</v>
      </c>
      <c r="G67" s="366" t="s">
        <v>772</v>
      </c>
      <c r="H67" s="232" t="s">
        <v>918</v>
      </c>
      <c r="I67" s="162"/>
      <c r="J67" s="14"/>
      <c r="K67" s="15"/>
    </row>
    <row r="68" spans="1:11" s="17" customFormat="1" ht="25.5">
      <c r="A68" s="358">
        <v>8</v>
      </c>
      <c r="B68" s="240" t="s">
        <v>63</v>
      </c>
      <c r="C68" s="240" t="s">
        <v>65</v>
      </c>
      <c r="D68" s="240">
        <v>2017</v>
      </c>
      <c r="E68" s="41"/>
      <c r="F68" s="183" t="s">
        <v>775</v>
      </c>
      <c r="G68" s="349" t="s">
        <v>773</v>
      </c>
      <c r="H68" s="232" t="s">
        <v>918</v>
      </c>
      <c r="I68" s="162"/>
      <c r="J68" s="14"/>
      <c r="K68" s="15"/>
    </row>
    <row r="69" spans="1:11" s="17" customFormat="1" ht="25.5">
      <c r="A69" s="358">
        <v>9</v>
      </c>
      <c r="B69" s="240" t="s">
        <v>63</v>
      </c>
      <c r="C69" s="240" t="s">
        <v>65</v>
      </c>
      <c r="D69" s="240">
        <v>2017</v>
      </c>
      <c r="E69" s="41"/>
      <c r="F69" s="183" t="s">
        <v>778</v>
      </c>
      <c r="G69" s="349" t="s">
        <v>764</v>
      </c>
      <c r="H69" s="232" t="s">
        <v>918</v>
      </c>
      <c r="I69" s="162"/>
      <c r="J69" s="14"/>
      <c r="K69" s="15"/>
    </row>
    <row r="70" spans="1:11" s="17" customFormat="1" ht="25.5">
      <c r="A70" s="358">
        <v>10</v>
      </c>
      <c r="B70" s="240" t="s">
        <v>63</v>
      </c>
      <c r="C70" s="240" t="s">
        <v>65</v>
      </c>
      <c r="D70" s="240">
        <v>2017</v>
      </c>
      <c r="E70" s="41"/>
      <c r="F70" s="183" t="s">
        <v>708</v>
      </c>
      <c r="G70" s="349" t="s">
        <v>765</v>
      </c>
      <c r="H70" s="232" t="s">
        <v>918</v>
      </c>
      <c r="I70" s="162"/>
      <c r="J70" s="14"/>
      <c r="K70" s="15"/>
    </row>
    <row r="71" spans="1:11" s="17" customFormat="1" ht="38.25">
      <c r="A71" s="358">
        <v>11</v>
      </c>
      <c r="B71" s="240" t="s">
        <v>63</v>
      </c>
      <c r="C71" s="240" t="s">
        <v>65</v>
      </c>
      <c r="D71" s="240">
        <v>2017</v>
      </c>
      <c r="E71" s="41"/>
      <c r="F71" s="183" t="s">
        <v>708</v>
      </c>
      <c r="G71" s="349" t="s">
        <v>766</v>
      </c>
      <c r="H71" s="232" t="s">
        <v>918</v>
      </c>
      <c r="I71" s="162"/>
      <c r="J71" s="14"/>
      <c r="K71" s="15"/>
    </row>
    <row r="72" spans="1:11" s="17" customFormat="1" ht="25.5">
      <c r="A72" s="358">
        <v>12</v>
      </c>
      <c r="B72" s="240" t="s">
        <v>63</v>
      </c>
      <c r="C72" s="240" t="s">
        <v>65</v>
      </c>
      <c r="D72" s="240">
        <v>2017</v>
      </c>
      <c r="E72" s="41"/>
      <c r="F72" s="183" t="s">
        <v>710</v>
      </c>
      <c r="G72" s="349" t="s">
        <v>767</v>
      </c>
      <c r="H72" s="232" t="s">
        <v>918</v>
      </c>
      <c r="I72" s="162"/>
      <c r="J72" s="14"/>
      <c r="K72" s="15"/>
    </row>
    <row r="73" spans="1:11" s="17" customFormat="1" ht="25.5">
      <c r="A73" s="358">
        <v>13</v>
      </c>
      <c r="B73" s="240" t="s">
        <v>63</v>
      </c>
      <c r="C73" s="240" t="s">
        <v>65</v>
      </c>
      <c r="D73" s="240">
        <v>2017</v>
      </c>
      <c r="E73" s="41"/>
      <c r="F73" s="183" t="s">
        <v>710</v>
      </c>
      <c r="G73" s="349" t="s">
        <v>768</v>
      </c>
      <c r="H73" s="232" t="s">
        <v>918</v>
      </c>
      <c r="I73" s="162"/>
      <c r="J73" s="14"/>
      <c r="K73" s="15"/>
    </row>
    <row r="74" spans="1:11" s="17" customFormat="1" ht="25.5">
      <c r="A74" s="358">
        <v>14</v>
      </c>
      <c r="B74" s="240" t="s">
        <v>63</v>
      </c>
      <c r="C74" s="240" t="s">
        <v>65</v>
      </c>
      <c r="D74" s="240">
        <v>2017</v>
      </c>
      <c r="E74" s="41"/>
      <c r="F74" s="183" t="s">
        <v>711</v>
      </c>
      <c r="G74" s="349" t="s">
        <v>769</v>
      </c>
      <c r="H74" s="232" t="s">
        <v>918</v>
      </c>
      <c r="I74" s="162"/>
      <c r="J74" s="14"/>
      <c r="K74" s="15"/>
    </row>
    <row r="75" spans="1:11" s="17" customFormat="1" ht="38.25">
      <c r="A75" s="358">
        <v>15</v>
      </c>
      <c r="B75" s="240" t="s">
        <v>63</v>
      </c>
      <c r="C75" s="240" t="s">
        <v>65</v>
      </c>
      <c r="D75" s="240">
        <v>2017</v>
      </c>
      <c r="E75" s="41"/>
      <c r="F75" s="183" t="s">
        <v>711</v>
      </c>
      <c r="G75" s="349" t="s">
        <v>770</v>
      </c>
      <c r="H75" s="232" t="s">
        <v>918</v>
      </c>
      <c r="I75" s="162"/>
      <c r="J75" s="14"/>
      <c r="K75" s="15"/>
    </row>
    <row r="76" spans="1:11" s="17" customFormat="1" ht="12.75">
      <c r="A76" s="358">
        <v>16</v>
      </c>
      <c r="B76" s="240" t="s">
        <v>63</v>
      </c>
      <c r="C76" s="240" t="s">
        <v>65</v>
      </c>
      <c r="D76" s="240">
        <v>2017</v>
      </c>
      <c r="E76" s="41"/>
      <c r="F76" s="182" t="s">
        <v>779</v>
      </c>
      <c r="G76" s="41" t="s">
        <v>781</v>
      </c>
      <c r="H76" s="232" t="s">
        <v>918</v>
      </c>
      <c r="I76" s="162"/>
      <c r="J76" s="14"/>
      <c r="K76" s="15"/>
    </row>
    <row r="77" spans="1:11" s="17" customFormat="1" ht="25.5">
      <c r="A77" s="358">
        <v>17</v>
      </c>
      <c r="B77" s="240" t="s">
        <v>63</v>
      </c>
      <c r="C77" s="240" t="s">
        <v>65</v>
      </c>
      <c r="D77" s="240">
        <v>2017</v>
      </c>
      <c r="E77" s="41"/>
      <c r="F77" s="182" t="s">
        <v>655</v>
      </c>
      <c r="G77" s="181" t="s">
        <v>837</v>
      </c>
      <c r="H77" s="232" t="s">
        <v>918</v>
      </c>
      <c r="I77" s="162"/>
      <c r="J77" s="14"/>
      <c r="K77" s="15"/>
    </row>
    <row r="78" spans="1:11" s="17" customFormat="1" ht="25.5">
      <c r="A78" s="358">
        <v>18</v>
      </c>
      <c r="B78" s="240" t="s">
        <v>63</v>
      </c>
      <c r="C78" s="240" t="s">
        <v>65</v>
      </c>
      <c r="D78" s="240">
        <v>2017</v>
      </c>
      <c r="E78" s="41"/>
      <c r="F78" s="182" t="s">
        <v>807</v>
      </c>
      <c r="G78" s="41" t="s">
        <v>782</v>
      </c>
      <c r="H78" s="232" t="s">
        <v>918</v>
      </c>
      <c r="I78" s="162"/>
      <c r="J78" s="14"/>
      <c r="K78" s="15"/>
    </row>
    <row r="79" spans="1:11" s="17" customFormat="1" ht="12.75">
      <c r="A79" s="358">
        <v>19</v>
      </c>
      <c r="B79" s="240" t="s">
        <v>63</v>
      </c>
      <c r="C79" s="240" t="s">
        <v>65</v>
      </c>
      <c r="D79" s="240">
        <v>2017</v>
      </c>
      <c r="E79" s="41"/>
      <c r="F79" s="182" t="s">
        <v>780</v>
      </c>
      <c r="G79" s="41" t="s">
        <v>783</v>
      </c>
      <c r="H79" s="232" t="s">
        <v>918</v>
      </c>
      <c r="I79" s="162"/>
      <c r="J79" s="14"/>
      <c r="K79" s="15"/>
    </row>
    <row r="80" spans="1:11" s="17" customFormat="1" ht="12.75">
      <c r="A80" s="358">
        <v>20</v>
      </c>
      <c r="B80" s="240" t="s">
        <v>63</v>
      </c>
      <c r="C80" s="240" t="s">
        <v>65</v>
      </c>
      <c r="D80" s="240">
        <v>2017</v>
      </c>
      <c r="E80" s="41"/>
      <c r="F80" s="182" t="s">
        <v>780</v>
      </c>
      <c r="G80" s="41" t="s">
        <v>784</v>
      </c>
      <c r="H80" s="232" t="s">
        <v>918</v>
      </c>
      <c r="I80" s="162"/>
      <c r="J80" s="14"/>
      <c r="K80" s="15"/>
    </row>
    <row r="81" spans="1:16" s="218" customFormat="1" ht="25.5">
      <c r="A81" s="358">
        <v>21</v>
      </c>
      <c r="B81" s="240" t="s">
        <v>63</v>
      </c>
      <c r="C81" s="240" t="s">
        <v>65</v>
      </c>
      <c r="D81" s="240">
        <v>2017</v>
      </c>
      <c r="E81" s="41"/>
      <c r="F81" s="182" t="s">
        <v>780</v>
      </c>
      <c r="G81" s="41" t="s">
        <v>785</v>
      </c>
      <c r="H81" s="232" t="s">
        <v>918</v>
      </c>
      <c r="I81" s="162"/>
      <c r="J81" s="14"/>
      <c r="K81" s="15"/>
      <c r="L81" s="17"/>
      <c r="M81" s="17"/>
      <c r="N81" s="17"/>
      <c r="O81" s="17"/>
      <c r="P81" s="17"/>
    </row>
    <row r="82" spans="1:46" s="329" customFormat="1" ht="12.75" customHeight="1">
      <c r="A82" s="329">
        <v>22</v>
      </c>
      <c r="B82" s="329" t="s">
        <v>63</v>
      </c>
      <c r="C82" s="329" t="s">
        <v>65</v>
      </c>
      <c r="D82" s="329">
        <v>2017</v>
      </c>
      <c r="E82" s="329" t="s">
        <v>34</v>
      </c>
      <c r="F82" s="331" t="s">
        <v>840</v>
      </c>
      <c r="G82" s="351" t="s">
        <v>841</v>
      </c>
      <c r="H82" s="232" t="s">
        <v>918</v>
      </c>
      <c r="O82" s="327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</row>
    <row r="83" spans="1:15" s="218" customFormat="1" ht="12.75">
      <c r="A83" s="358">
        <v>23</v>
      </c>
      <c r="B83" s="240" t="s">
        <v>63</v>
      </c>
      <c r="C83" s="240" t="s">
        <v>65</v>
      </c>
      <c r="D83" s="240">
        <v>2017</v>
      </c>
      <c r="E83" s="217"/>
      <c r="F83" s="372" t="s">
        <v>842</v>
      </c>
      <c r="G83" s="240" t="s">
        <v>913</v>
      </c>
      <c r="H83" s="232" t="s">
        <v>918</v>
      </c>
      <c r="I83" s="358"/>
      <c r="J83" s="373"/>
      <c r="K83" s="358"/>
      <c r="O83" s="19"/>
    </row>
    <row r="84" spans="1:15" s="218" customFormat="1" ht="12.75">
      <c r="A84" s="358">
        <v>24</v>
      </c>
      <c r="B84" s="353" t="s">
        <v>63</v>
      </c>
      <c r="C84" s="353" t="s">
        <v>65</v>
      </c>
      <c r="D84" s="353">
        <v>2017</v>
      </c>
      <c r="E84" s="217"/>
      <c r="F84" s="372"/>
      <c r="G84" s="240" t="s">
        <v>912</v>
      </c>
      <c r="H84" s="232" t="s">
        <v>918</v>
      </c>
      <c r="I84" s="358"/>
      <c r="J84" s="373"/>
      <c r="K84" s="358"/>
      <c r="O84" s="19"/>
    </row>
    <row r="85" spans="1:13" s="218" customFormat="1" ht="26.25">
      <c r="A85" s="264">
        <v>25</v>
      </c>
      <c r="B85" s="233" t="s">
        <v>63</v>
      </c>
      <c r="C85" s="233" t="s">
        <v>65</v>
      </c>
      <c r="D85" s="233">
        <v>2017</v>
      </c>
      <c r="E85" s="50" t="s">
        <v>34</v>
      </c>
      <c r="F85" s="185"/>
      <c r="G85" s="50" t="s">
        <v>887</v>
      </c>
      <c r="H85" s="232" t="s">
        <v>918</v>
      </c>
      <c r="I85" s="219"/>
      <c r="J85" s="220"/>
      <c r="M85" s="227"/>
    </row>
    <row r="86" spans="1:11" s="218" customFormat="1" ht="12.75">
      <c r="A86" s="221">
        <v>26</v>
      </c>
      <c r="B86" s="222" t="s">
        <v>63</v>
      </c>
      <c r="C86" s="222" t="s">
        <v>65</v>
      </c>
      <c r="D86" s="222">
        <v>2017</v>
      </c>
      <c r="E86" s="217"/>
      <c r="F86" s="182" t="s">
        <v>884</v>
      </c>
      <c r="G86" s="41" t="s">
        <v>891</v>
      </c>
      <c r="H86" s="232" t="s">
        <v>918</v>
      </c>
      <c r="I86" s="162"/>
      <c r="J86" s="14"/>
      <c r="K86" s="15"/>
    </row>
    <row r="87" spans="1:15" ht="14.25" customHeight="1">
      <c r="A87" s="221">
        <v>27</v>
      </c>
      <c r="B87" s="222" t="s">
        <v>63</v>
      </c>
      <c r="C87" s="222" t="s">
        <v>65</v>
      </c>
      <c r="D87" s="222">
        <v>2017</v>
      </c>
      <c r="E87" s="217"/>
      <c r="F87" s="372" t="s">
        <v>914</v>
      </c>
      <c r="G87" s="240" t="s">
        <v>915</v>
      </c>
      <c r="H87" s="232" t="s">
        <v>918</v>
      </c>
      <c r="I87" s="358"/>
      <c r="J87" s="373"/>
      <c r="K87" s="358"/>
      <c r="L87" s="218"/>
      <c r="M87" s="218"/>
      <c r="N87" s="218"/>
      <c r="O87" s="218"/>
    </row>
    <row r="91" ht="0.75" customHeight="1"/>
    <row r="92" ht="18.75" customHeight="1"/>
    <row r="93" ht="14.25" customHeight="1">
      <c r="G93" s="350"/>
    </row>
  </sheetData>
  <sheetProtection/>
  <mergeCells count="7">
    <mergeCell ref="A1:E1"/>
    <mergeCell ref="P30:R30"/>
    <mergeCell ref="P31:R31"/>
    <mergeCell ref="P32:R32"/>
    <mergeCell ref="P33:R33"/>
    <mergeCell ref="P34:R34"/>
    <mergeCell ref="P35:R3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Appeals</cp:lastModifiedBy>
  <cp:lastPrinted>2017-08-10T05:21:14Z</cp:lastPrinted>
  <dcterms:created xsi:type="dcterms:W3CDTF">1996-10-14T23:33:28Z</dcterms:created>
  <dcterms:modified xsi:type="dcterms:W3CDTF">2017-09-13T05:38:34Z</dcterms:modified>
  <cp:category/>
  <cp:version/>
  <cp:contentType/>
  <cp:contentStatus/>
</cp:coreProperties>
</file>